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General fee" sheetId="1" r:id="rId1"/>
    <sheet name="Half Fee" sheetId="2" r:id="rId2"/>
    <sheet name="FULL FEE" sheetId="3" r:id="rId3"/>
    <sheet name="Sheet1" sheetId="4" r:id="rId4"/>
    <sheet name="FINAL" sheetId="5" r:id="rId5"/>
  </sheets>
  <calcPr calcId="124519"/>
</workbook>
</file>

<file path=xl/calcChain.xml><?xml version="1.0" encoding="utf-8"?>
<calcChain xmlns="http://schemas.openxmlformats.org/spreadsheetml/2006/main">
  <c r="F19" i="5"/>
  <c r="F15"/>
  <c r="D19"/>
  <c r="D22" s="1"/>
  <c r="B19"/>
  <c r="B22" s="1"/>
  <c r="N15"/>
  <c r="M15"/>
  <c r="L15"/>
  <c r="K15"/>
  <c r="K19" s="1"/>
  <c r="K22" s="1"/>
  <c r="J15"/>
  <c r="J19" s="1"/>
  <c r="J22" s="1"/>
  <c r="I15"/>
  <c r="I19" s="1"/>
  <c r="I22" s="1"/>
  <c r="G15"/>
  <c r="E15"/>
  <c r="E19" s="1"/>
  <c r="E22" s="1"/>
  <c r="D15"/>
  <c r="B15"/>
  <c r="C11"/>
  <c r="C15" s="1"/>
  <c r="C19" s="1"/>
  <c r="C22" s="1"/>
  <c r="M14" i="4"/>
  <c r="L14"/>
  <c r="K14"/>
  <c r="J14"/>
  <c r="J18" s="1"/>
  <c r="J21" s="1"/>
  <c r="I14"/>
  <c r="I18" s="1"/>
  <c r="I21" s="1"/>
  <c r="H14"/>
  <c r="H18" s="1"/>
  <c r="H21" s="1"/>
  <c r="F14"/>
  <c r="E14"/>
  <c r="E18" s="1"/>
  <c r="E21" s="1"/>
  <c r="D14"/>
  <c r="D18" s="1"/>
  <c r="D21" s="1"/>
  <c r="B14"/>
  <c r="B18" s="1"/>
  <c r="B21" s="1"/>
  <c r="C10"/>
  <c r="C14" s="1"/>
  <c r="C18" s="1"/>
  <c r="C21" s="1"/>
  <c r="C11" i="1"/>
  <c r="M14" i="3"/>
  <c r="L14"/>
  <c r="K14"/>
  <c r="J14"/>
  <c r="J18" s="1"/>
  <c r="J21" s="1"/>
  <c r="I14"/>
  <c r="I18" s="1"/>
  <c r="I21" s="1"/>
  <c r="H14"/>
  <c r="H18" s="1"/>
  <c r="H21" s="1"/>
  <c r="F14"/>
  <c r="E14"/>
  <c r="E18" s="1"/>
  <c r="E21" s="1"/>
  <c r="D14"/>
  <c r="D18" s="1"/>
  <c r="D21" s="1"/>
  <c r="C14"/>
  <c r="C18" s="1"/>
  <c r="C21" s="1"/>
  <c r="B14"/>
  <c r="B18" s="1"/>
  <c r="B21" s="1"/>
  <c r="M14" i="2"/>
  <c r="L14"/>
  <c r="K14"/>
  <c r="J14"/>
  <c r="J18" s="1"/>
  <c r="J21" s="1"/>
  <c r="I14"/>
  <c r="I18" s="1"/>
  <c r="I21" s="1"/>
  <c r="H14"/>
  <c r="H18" s="1"/>
  <c r="H21" s="1"/>
  <c r="F14"/>
  <c r="E14"/>
  <c r="E18" s="1"/>
  <c r="E21" s="1"/>
  <c r="D14"/>
  <c r="D18" s="1"/>
  <c r="D21" s="1"/>
  <c r="C14"/>
  <c r="C18" s="1"/>
  <c r="C21" s="1"/>
  <c r="B14"/>
  <c r="B18" s="1"/>
  <c r="B21" s="1"/>
  <c r="M15" i="1"/>
  <c r="J15"/>
  <c r="J19" s="1"/>
  <c r="J22" s="1"/>
  <c r="L15"/>
  <c r="K15"/>
  <c r="C15"/>
  <c r="C19" s="1"/>
  <c r="C22" s="1"/>
  <c r="I15"/>
  <c r="I19" s="1"/>
  <c r="I22" s="1"/>
  <c r="H15"/>
  <c r="H19" s="1"/>
  <c r="F15"/>
  <c r="E15"/>
  <c r="E19" s="1"/>
  <c r="E22" s="1"/>
  <c r="D15"/>
  <c r="D19" s="1"/>
  <c r="D22" s="1"/>
  <c r="B15"/>
  <c r="B19" s="1"/>
  <c r="B22" s="1"/>
  <c r="H22" l="1"/>
</calcChain>
</file>

<file path=xl/sharedStrings.xml><?xml version="1.0" encoding="utf-8"?>
<sst xmlns="http://schemas.openxmlformats.org/spreadsheetml/2006/main" count="323" uniqueCount="42">
  <si>
    <t>IMPERIAL SCHOOL OF LEARNING,BHULI,DHANBAD</t>
  </si>
  <si>
    <t>A Senior Secondary (10+2) School [ Affiliated to CBSE,Delhi ]</t>
  </si>
  <si>
    <t xml:space="preserve">KG -I to </t>
  </si>
  <si>
    <t>&amp; VIII</t>
  </si>
  <si>
    <t>Std - IX</t>
  </si>
  <si>
    <t>&amp; X</t>
  </si>
  <si>
    <t>Std -XI</t>
  </si>
  <si>
    <t>Std -XII</t>
  </si>
  <si>
    <t>Tuition Fee Per Month</t>
  </si>
  <si>
    <t>Development Fee</t>
  </si>
  <si>
    <t>Computer Fee</t>
  </si>
  <si>
    <t>Tuition Fee (Monthly)</t>
  </si>
  <si>
    <t>Sc.Fee (Monthly)</t>
  </si>
  <si>
    <t>Library</t>
  </si>
  <si>
    <t>Total ( Old Student )</t>
  </si>
  <si>
    <t>Sc</t>
  </si>
  <si>
    <t>Com</t>
  </si>
  <si>
    <t>Registration Fee</t>
  </si>
  <si>
    <t>Admission Fee</t>
  </si>
  <si>
    <t xml:space="preserve">Total (New Student </t>
  </si>
  <si>
    <t>excluding bus fee)</t>
  </si>
  <si>
    <t>Total</t>
  </si>
  <si>
    <t>-</t>
  </si>
  <si>
    <t>X</t>
  </si>
  <si>
    <t xml:space="preserve">Principal </t>
  </si>
  <si>
    <t>ISL, BHULI</t>
  </si>
  <si>
    <t>KG-II</t>
  </si>
  <si>
    <t>Std- I to</t>
  </si>
  <si>
    <t>HUMANITY</t>
  </si>
  <si>
    <t>Exam Fee &amp; Other Charges</t>
  </si>
  <si>
    <t>Admission Fee Exempted</t>
  </si>
  <si>
    <t>CLASS</t>
  </si>
  <si>
    <t>Total (New Student After Admn. Fee Exempted</t>
  </si>
  <si>
    <t>II</t>
  </si>
  <si>
    <t>Std- III to V</t>
  </si>
  <si>
    <t xml:space="preserve">Std- VI </t>
  </si>
  <si>
    <t xml:space="preserve">                                                                                        </t>
  </si>
  <si>
    <t>HALF FEE STRUCTURE -2025-26</t>
  </si>
  <si>
    <t>FULL FEE STRUCTURE -2025-26</t>
  </si>
  <si>
    <t>SCHOOL FEE</t>
  </si>
  <si>
    <t>FEE STRUCTURE -2026-27</t>
  </si>
  <si>
    <t>Std - X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</si>
</sst>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rgb="FF0070C0"/>
      <name val="Calibri"/>
      <family val="2"/>
      <scheme val="minor"/>
    </font>
    <font>
      <b/>
      <sz val="20"/>
      <color rgb="FF0070C0"/>
      <name val="Algerian"/>
      <family val="5"/>
    </font>
    <font>
      <sz val="20"/>
      <color rgb="FF0070C0"/>
      <name val="Arial"/>
      <family val="2"/>
    </font>
    <font>
      <b/>
      <sz val="22"/>
      <color rgb="FF0070C0"/>
      <name val="Algerian"/>
      <family val="5"/>
    </font>
    <font>
      <sz val="14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8"/>
      <color rgb="FF094F09"/>
      <name val="Calibri"/>
      <family val="2"/>
      <scheme val="minor"/>
    </font>
    <font>
      <sz val="18"/>
      <color rgb="FF094F09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Algerian"/>
      <family val="5"/>
    </font>
    <font>
      <sz val="10"/>
      <color rgb="FF0070C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94F09"/>
      <name val="Calibri"/>
      <family val="2"/>
      <scheme val="minor"/>
    </font>
    <font>
      <sz val="10"/>
      <color rgb="FF094F09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9" fillId="0" borderId="0" xfId="0" applyFont="1"/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6" xfId="0" applyFont="1" applyBorder="1"/>
    <xf numFmtId="0" fontId="12" fillId="0" borderId="3" xfId="0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2" xfId="0" applyFont="1" applyBorder="1"/>
    <xf numFmtId="0" fontId="11" fillId="0" borderId="1" xfId="0" applyFont="1" applyBorder="1"/>
    <xf numFmtId="0" fontId="12" fillId="0" borderId="6" xfId="0" applyFont="1" applyFill="1" applyBorder="1"/>
    <xf numFmtId="0" fontId="12" fillId="0" borderId="3" xfId="0" applyFont="1" applyBorder="1"/>
    <xf numFmtId="0" fontId="15" fillId="0" borderId="1" xfId="0" applyFont="1" applyBorder="1" applyAlignment="1">
      <alignment horizontal="center"/>
    </xf>
    <xf numFmtId="0" fontId="11" fillId="0" borderId="0" xfId="0" applyFont="1"/>
    <xf numFmtId="0" fontId="17" fillId="0" borderId="6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6" xfId="0" applyFont="1" applyBorder="1"/>
    <xf numFmtId="0" fontId="12" fillId="0" borderId="6" xfId="0" applyFont="1" applyBorder="1" applyAlignment="1">
      <alignment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vertical="center" wrapText="1" shrinkToFit="1"/>
    </xf>
    <xf numFmtId="0" fontId="4" fillId="0" borderId="0" xfId="0" applyFont="1" applyBorder="1"/>
    <xf numFmtId="0" fontId="11" fillId="0" borderId="4" xfId="0" applyFont="1" applyBorder="1"/>
    <xf numFmtId="0" fontId="17" fillId="0" borderId="5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" fillId="0" borderId="17" xfId="0" applyFont="1" applyBorder="1"/>
    <xf numFmtId="0" fontId="12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1" fillId="0" borderId="0" xfId="0" applyFont="1"/>
    <xf numFmtId="0" fontId="23" fillId="0" borderId="0" xfId="0" applyFont="1"/>
    <xf numFmtId="0" fontId="25" fillId="0" borderId="2" xfId="0" applyFont="1" applyBorder="1" applyAlignment="1">
      <alignment horizontal="center"/>
    </xf>
    <xf numFmtId="0" fontId="26" fillId="0" borderId="0" xfId="0" applyFont="1"/>
    <xf numFmtId="0" fontId="25" fillId="0" borderId="6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 wrapText="1" shrinkToFit="1"/>
    </xf>
    <xf numFmtId="0" fontId="27" fillId="0" borderId="1" xfId="0" applyFont="1" applyBorder="1"/>
    <xf numFmtId="0" fontId="28" fillId="0" borderId="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7" fillId="0" borderId="2" xfId="0" applyFont="1" applyBorder="1"/>
    <xf numFmtId="0" fontId="28" fillId="0" borderId="1" xfId="0" applyFont="1" applyBorder="1" applyAlignment="1">
      <alignment horizontal="center"/>
    </xf>
    <xf numFmtId="0" fontId="27" fillId="0" borderId="6" xfId="0" applyFont="1" applyBorder="1"/>
    <xf numFmtId="0" fontId="27" fillId="0" borderId="1" xfId="0" applyFont="1" applyBorder="1" applyAlignment="1">
      <alignment vertical="center" wrapText="1" shrinkToFit="1"/>
    </xf>
    <xf numFmtId="0" fontId="27" fillId="0" borderId="6" xfId="0" applyFont="1" applyBorder="1" applyAlignment="1">
      <alignment vertical="center" wrapText="1" shrinkToFit="1"/>
    </xf>
    <xf numFmtId="0" fontId="29" fillId="0" borderId="6" xfId="0" applyFont="1" applyBorder="1"/>
    <xf numFmtId="0" fontId="27" fillId="0" borderId="1" xfId="0" applyFont="1" applyBorder="1" applyAlignment="1">
      <alignment horizontal="center"/>
    </xf>
    <xf numFmtId="0" fontId="30" fillId="0" borderId="1" xfId="0" applyFont="1" applyBorder="1"/>
    <xf numFmtId="0" fontId="21" fillId="0" borderId="0" xfId="0" applyFont="1" applyBorder="1"/>
    <xf numFmtId="0" fontId="30" fillId="0" borderId="4" xfId="0" applyFont="1" applyBorder="1"/>
    <xf numFmtId="0" fontId="28" fillId="0" borderId="9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30" fillId="0" borderId="0" xfId="0" applyFont="1"/>
    <xf numFmtId="0" fontId="27" fillId="0" borderId="3" xfId="0" applyFont="1" applyBorder="1" applyAlignment="1">
      <alignment vertical="top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vertical="center" wrapText="1" shrinkToFit="1"/>
    </xf>
    <xf numFmtId="0" fontId="3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7" fillId="0" borderId="0" xfId="0" applyFont="1"/>
    <xf numFmtId="0" fontId="31" fillId="0" borderId="0" xfId="0" applyFont="1" applyAlignment="1">
      <alignment horizontal="center"/>
    </xf>
    <xf numFmtId="0" fontId="25" fillId="0" borderId="19" xfId="0" applyFont="1" applyBorder="1" applyAlignment="1">
      <alignment horizontal="center"/>
    </xf>
    <xf numFmtId="0" fontId="27" fillId="0" borderId="1" xfId="0" applyFont="1" applyFill="1" applyBorder="1"/>
    <xf numFmtId="0" fontId="32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 shrinkToFit="1"/>
    </xf>
    <xf numFmtId="0" fontId="31" fillId="0" borderId="3" xfId="0" applyFont="1" applyBorder="1" applyAlignment="1">
      <alignment horizontal="center" vertical="center" wrapText="1" shrinkToFit="1"/>
    </xf>
    <xf numFmtId="0" fontId="31" fillId="0" borderId="2" xfId="0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wrapText="1" shrinkToFit="1"/>
    </xf>
    <xf numFmtId="0" fontId="28" fillId="0" borderId="6" xfId="0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94F0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opLeftCell="A11" workbookViewId="0">
      <selection activeCell="A11" sqref="A1:XFD1048576"/>
    </sheetView>
  </sheetViews>
  <sheetFormatPr defaultRowHeight="15"/>
  <cols>
    <col min="1" max="1" width="23.7109375" customWidth="1"/>
    <col min="2" max="2" width="10.85546875" customWidth="1"/>
    <col min="3" max="3" width="11" customWidth="1"/>
    <col min="4" max="4" width="10.7109375" customWidth="1"/>
    <col min="5" max="5" width="10.5703125" customWidth="1"/>
    <col min="6" max="6" width="10.7109375" customWidth="1"/>
    <col min="7" max="7" width="25.5703125" customWidth="1"/>
    <col min="8" max="8" width="10.42578125" customWidth="1"/>
    <col min="9" max="9" width="10.7109375" customWidth="1"/>
    <col min="10" max="10" width="11.42578125" customWidth="1"/>
    <col min="11" max="11" width="10.28515625" customWidth="1"/>
    <col min="12" max="12" width="9.85546875" customWidth="1"/>
    <col min="13" max="13" width="11.28515625" customWidth="1"/>
  </cols>
  <sheetData>
    <row r="1" spans="1:13" ht="26.2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s="3" customFormat="1" ht="28.5" customHeight="1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s="4" customFormat="1" ht="30.75" customHeight="1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8.25" customHeight="1"/>
    <row r="5" spans="1:13" ht="27.75" customHeight="1">
      <c r="A5" s="85" t="s">
        <v>40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5.75" thickBot="1"/>
    <row r="7" spans="1:13" s="6" customFormat="1" ht="31.5" customHeight="1">
      <c r="A7" s="93" t="s">
        <v>31</v>
      </c>
      <c r="B7" s="5" t="s">
        <v>2</v>
      </c>
      <c r="C7" s="5" t="s">
        <v>27</v>
      </c>
      <c r="D7" s="96" t="s">
        <v>34</v>
      </c>
      <c r="E7" s="5" t="s">
        <v>35</v>
      </c>
      <c r="F7" s="5" t="s">
        <v>4</v>
      </c>
      <c r="G7" s="93" t="s">
        <v>31</v>
      </c>
      <c r="H7" s="104" t="s">
        <v>6</v>
      </c>
      <c r="I7" s="105"/>
      <c r="J7" s="105"/>
      <c r="K7" s="98" t="s">
        <v>7</v>
      </c>
      <c r="L7" s="99"/>
      <c r="M7" s="100"/>
    </row>
    <row r="8" spans="1:13" s="6" customFormat="1" ht="31.5" customHeight="1" thickBot="1">
      <c r="A8" s="94"/>
      <c r="B8" s="7" t="s">
        <v>26</v>
      </c>
      <c r="C8" s="7" t="s">
        <v>33</v>
      </c>
      <c r="D8" s="97"/>
      <c r="E8" s="7" t="s">
        <v>3</v>
      </c>
      <c r="F8" s="7" t="s">
        <v>5</v>
      </c>
      <c r="G8" s="94"/>
      <c r="H8" s="106"/>
      <c r="I8" s="107"/>
      <c r="J8" s="107"/>
      <c r="K8" s="101"/>
      <c r="L8" s="102"/>
      <c r="M8" s="103"/>
    </row>
    <row r="9" spans="1:13" s="6" customFormat="1" ht="42.75" customHeight="1" thickBot="1">
      <c r="A9" s="95"/>
      <c r="B9" s="8"/>
      <c r="C9" s="8"/>
      <c r="D9" s="8"/>
      <c r="E9" s="8"/>
      <c r="F9" s="8"/>
      <c r="G9" s="95"/>
      <c r="H9" s="9" t="s">
        <v>15</v>
      </c>
      <c r="I9" s="8" t="s">
        <v>16</v>
      </c>
      <c r="J9" s="24" t="s">
        <v>28</v>
      </c>
      <c r="K9" s="8" t="s">
        <v>15</v>
      </c>
      <c r="L9" s="8" t="s">
        <v>16</v>
      </c>
      <c r="M9" s="24" t="s">
        <v>28</v>
      </c>
    </row>
    <row r="10" spans="1:13" s="1" customFormat="1" ht="31.5" customHeight="1" thickBot="1">
      <c r="A10" s="27" t="s">
        <v>8</v>
      </c>
      <c r="B10" s="26">
        <v>800</v>
      </c>
      <c r="C10" s="26">
        <v>1050</v>
      </c>
      <c r="D10" s="26">
        <v>1150</v>
      </c>
      <c r="E10" s="26">
        <v>1400</v>
      </c>
      <c r="F10" s="20">
        <v>1660</v>
      </c>
      <c r="G10" s="14" t="s">
        <v>11</v>
      </c>
      <c r="H10" s="25">
        <v>1830</v>
      </c>
      <c r="I10" s="25">
        <v>1750</v>
      </c>
      <c r="J10" s="25">
        <v>1700</v>
      </c>
      <c r="K10" s="25">
        <v>1830</v>
      </c>
      <c r="L10" s="25">
        <v>1750</v>
      </c>
      <c r="M10" s="25">
        <v>1700</v>
      </c>
    </row>
    <row r="11" spans="1:13" s="1" customFormat="1" ht="31.5" customHeight="1" thickBot="1">
      <c r="A11" s="27" t="s">
        <v>9</v>
      </c>
      <c r="B11" s="25">
        <v>1750</v>
      </c>
      <c r="C11" s="25">
        <f>2150+150</f>
        <v>2300</v>
      </c>
      <c r="D11" s="25">
        <v>2300</v>
      </c>
      <c r="E11" s="25">
        <v>2300</v>
      </c>
      <c r="F11" s="25">
        <v>2690</v>
      </c>
      <c r="G11" s="10" t="s">
        <v>12</v>
      </c>
      <c r="H11" s="25">
        <v>120</v>
      </c>
      <c r="I11" s="25" t="s">
        <v>22</v>
      </c>
      <c r="J11" s="25" t="s">
        <v>22</v>
      </c>
      <c r="K11" s="25">
        <v>120</v>
      </c>
      <c r="L11" s="25" t="s">
        <v>22</v>
      </c>
      <c r="M11" s="25" t="s">
        <v>22</v>
      </c>
    </row>
    <row r="12" spans="1:13" s="1" customFormat="1" ht="36" customHeight="1" thickBot="1">
      <c r="A12" s="28" t="s">
        <v>29</v>
      </c>
      <c r="B12" s="25">
        <v>1000</v>
      </c>
      <c r="C12" s="25">
        <v>1150</v>
      </c>
      <c r="D12" s="25">
        <v>1450</v>
      </c>
      <c r="E12" s="81">
        <v>1490</v>
      </c>
      <c r="F12" s="81">
        <v>1900</v>
      </c>
      <c r="G12" s="10" t="s">
        <v>9</v>
      </c>
      <c r="H12" s="25">
        <v>3880</v>
      </c>
      <c r="I12" s="25">
        <v>3880</v>
      </c>
      <c r="J12" s="25">
        <v>3880</v>
      </c>
      <c r="K12" s="25">
        <v>3880</v>
      </c>
      <c r="L12" s="25">
        <v>3880</v>
      </c>
      <c r="M12" s="25">
        <v>3880</v>
      </c>
    </row>
    <row r="13" spans="1:13" s="1" customFormat="1" ht="39" customHeight="1" thickBot="1">
      <c r="A13" s="27" t="s">
        <v>10</v>
      </c>
      <c r="B13" s="25" t="s">
        <v>22</v>
      </c>
      <c r="C13" s="25"/>
      <c r="D13" s="25">
        <v>60</v>
      </c>
      <c r="E13" s="25">
        <v>60</v>
      </c>
      <c r="F13" s="25" t="s">
        <v>22</v>
      </c>
      <c r="G13" s="23" t="s">
        <v>29</v>
      </c>
      <c r="H13" s="81">
        <v>2010</v>
      </c>
      <c r="I13" s="81">
        <v>2010</v>
      </c>
      <c r="J13" s="81">
        <v>2010</v>
      </c>
      <c r="K13" s="81">
        <v>2010</v>
      </c>
      <c r="L13" s="81">
        <v>2010</v>
      </c>
      <c r="M13" s="81">
        <v>2010</v>
      </c>
    </row>
    <row r="14" spans="1:13" s="1" customFormat="1" ht="31.5" customHeight="1" thickBot="1">
      <c r="A14" s="10"/>
      <c r="B14" s="22"/>
      <c r="C14" s="22"/>
      <c r="D14" s="22"/>
      <c r="E14" s="22"/>
      <c r="F14" s="20"/>
      <c r="G14" s="10" t="s">
        <v>13</v>
      </c>
      <c r="H14" s="25">
        <v>610</v>
      </c>
      <c r="I14" s="25">
        <v>610</v>
      </c>
      <c r="J14" s="25">
        <v>610</v>
      </c>
      <c r="K14" s="25">
        <v>610</v>
      </c>
      <c r="L14" s="25">
        <v>610</v>
      </c>
      <c r="M14" s="25">
        <v>610</v>
      </c>
    </row>
    <row r="15" spans="1:13" s="1" customFormat="1" ht="31.5" customHeight="1" thickBot="1">
      <c r="A15" s="27" t="s">
        <v>14</v>
      </c>
      <c r="B15" s="18">
        <f>SUM(B10:B14)</f>
        <v>3550</v>
      </c>
      <c r="C15" s="18">
        <f>SUM(C10:C14)</f>
        <v>4500</v>
      </c>
      <c r="D15" s="18">
        <f>SUM(D10:D14)</f>
        <v>4960</v>
      </c>
      <c r="E15" s="18">
        <f>SUM(E10:E14)</f>
        <v>5250</v>
      </c>
      <c r="F15" s="18">
        <f>SUM(F10:F14)</f>
        <v>6250</v>
      </c>
      <c r="G15" s="15"/>
      <c r="H15" s="18">
        <f t="shared" ref="H15:M15" si="0">SUM(H10:H14)</f>
        <v>8450</v>
      </c>
      <c r="I15" s="18">
        <f t="shared" si="0"/>
        <v>8250</v>
      </c>
      <c r="J15" s="18">
        <f t="shared" si="0"/>
        <v>8200</v>
      </c>
      <c r="K15" s="18">
        <f t="shared" si="0"/>
        <v>8450</v>
      </c>
      <c r="L15" s="18">
        <f t="shared" si="0"/>
        <v>8250</v>
      </c>
      <c r="M15" s="18">
        <f t="shared" si="0"/>
        <v>8200</v>
      </c>
    </row>
    <row r="16" spans="1:13" s="1" customFormat="1" ht="10.5" customHeight="1" thickBot="1">
      <c r="A16" s="27"/>
      <c r="B16" s="29"/>
      <c r="C16" s="29"/>
      <c r="D16" s="29"/>
      <c r="E16" s="29"/>
      <c r="F16" s="110" t="s">
        <v>23</v>
      </c>
      <c r="G16" s="30"/>
      <c r="H16" s="29"/>
      <c r="I16" s="29"/>
      <c r="J16" s="29"/>
      <c r="K16" s="88" t="s">
        <v>23</v>
      </c>
      <c r="L16" s="88" t="s">
        <v>23</v>
      </c>
      <c r="M16" s="88" t="s">
        <v>23</v>
      </c>
    </row>
    <row r="17" spans="1:16" s="1" customFormat="1" ht="31.5" customHeight="1" thickBot="1">
      <c r="A17" s="27" t="s">
        <v>17</v>
      </c>
      <c r="B17" s="25">
        <v>200</v>
      </c>
      <c r="C17" s="25">
        <v>200</v>
      </c>
      <c r="D17" s="25">
        <v>200</v>
      </c>
      <c r="E17" s="32">
        <v>200</v>
      </c>
      <c r="F17" s="91"/>
      <c r="G17" s="16" t="s">
        <v>17</v>
      </c>
      <c r="H17" s="25">
        <v>300</v>
      </c>
      <c r="I17" s="25">
        <v>300</v>
      </c>
      <c r="J17" s="25">
        <v>300</v>
      </c>
      <c r="K17" s="89"/>
      <c r="L17" s="89"/>
      <c r="M17" s="89"/>
    </row>
    <row r="18" spans="1:16" s="1" customFormat="1" ht="31.5" customHeight="1" thickBot="1">
      <c r="A18" s="27" t="s">
        <v>18</v>
      </c>
      <c r="B18" s="25">
        <v>730</v>
      </c>
      <c r="C18" s="25">
        <v>970</v>
      </c>
      <c r="D18" s="25">
        <v>1090</v>
      </c>
      <c r="E18" s="32">
        <v>1270</v>
      </c>
      <c r="F18" s="92"/>
      <c r="G18" s="17" t="s">
        <v>18</v>
      </c>
      <c r="H18" s="21">
        <v>1820</v>
      </c>
      <c r="I18" s="21">
        <v>1820</v>
      </c>
      <c r="J18" s="31">
        <v>1820</v>
      </c>
      <c r="K18" s="90"/>
      <c r="L18" s="90"/>
      <c r="M18" s="90"/>
    </row>
    <row r="19" spans="1:16" s="19" customFormat="1" ht="31.5" customHeight="1">
      <c r="A19" s="10" t="s">
        <v>19</v>
      </c>
      <c r="B19" s="108">
        <f>+B15+B17+B18</f>
        <v>4480</v>
      </c>
      <c r="C19" s="108">
        <f>+C15+C17+C18</f>
        <v>5670</v>
      </c>
      <c r="D19" s="108">
        <f>+D15+D17+D18</f>
        <v>6250</v>
      </c>
      <c r="E19" s="108">
        <f>+E15+E17+E18</f>
        <v>6720</v>
      </c>
      <c r="F19" s="91" t="s">
        <v>23</v>
      </c>
      <c r="G19" s="108" t="s">
        <v>21</v>
      </c>
      <c r="H19" s="108">
        <f>+H15+H17+H18</f>
        <v>10570</v>
      </c>
      <c r="I19" s="108">
        <f>+I15+I17+I18</f>
        <v>10370</v>
      </c>
      <c r="J19" s="108">
        <f>+J15+J17+J18</f>
        <v>10320</v>
      </c>
      <c r="K19" s="91" t="s">
        <v>23</v>
      </c>
      <c r="L19" s="91" t="s">
        <v>23</v>
      </c>
      <c r="M19" s="91" t="s">
        <v>23</v>
      </c>
    </row>
    <row r="20" spans="1:16" s="19" customFormat="1" ht="31.5" customHeight="1" thickBot="1">
      <c r="A20" s="11" t="s">
        <v>20</v>
      </c>
      <c r="B20" s="109"/>
      <c r="C20" s="109"/>
      <c r="D20" s="109"/>
      <c r="E20" s="109"/>
      <c r="F20" s="92"/>
      <c r="G20" s="109"/>
      <c r="H20" s="109"/>
      <c r="I20" s="109"/>
      <c r="J20" s="109"/>
      <c r="K20" s="92"/>
      <c r="L20" s="92"/>
      <c r="M20" s="92"/>
      <c r="P20" s="19" t="s">
        <v>36</v>
      </c>
    </row>
    <row r="21" spans="1:16" ht="1.5" customHeight="1" thickBot="1">
      <c r="A21" s="28" t="s">
        <v>30</v>
      </c>
      <c r="B21" s="35">
        <v>730</v>
      </c>
      <c r="C21" s="35">
        <v>970</v>
      </c>
      <c r="D21" s="35">
        <v>1090</v>
      </c>
      <c r="E21" s="35">
        <v>1270</v>
      </c>
      <c r="F21" s="34" t="s">
        <v>23</v>
      </c>
      <c r="G21" s="23" t="s">
        <v>30</v>
      </c>
      <c r="H21" s="37">
        <v>1815</v>
      </c>
      <c r="I21" s="37">
        <v>1815</v>
      </c>
      <c r="J21" s="37">
        <v>1815</v>
      </c>
      <c r="K21" s="111" t="s">
        <v>23</v>
      </c>
      <c r="L21" s="112"/>
    </row>
    <row r="22" spans="1:16" ht="54.75" hidden="1" customHeight="1" thickBot="1">
      <c r="A22" s="28" t="s">
        <v>32</v>
      </c>
      <c r="B22" s="35">
        <f>+B19-B21</f>
        <v>3750</v>
      </c>
      <c r="C22" s="35">
        <f>+C19-C21</f>
        <v>4700</v>
      </c>
      <c r="D22" s="35">
        <f>+D19-D21</f>
        <v>5160</v>
      </c>
      <c r="E22" s="36">
        <f>+E19-E21</f>
        <v>5450</v>
      </c>
      <c r="F22" s="33" t="s">
        <v>23</v>
      </c>
      <c r="G22" s="28" t="s">
        <v>32</v>
      </c>
      <c r="H22" s="35">
        <f>+H19-H21</f>
        <v>8755</v>
      </c>
      <c r="I22" s="35">
        <f>+I19-I21</f>
        <v>8555</v>
      </c>
      <c r="J22" s="35">
        <f>+J19-J21</f>
        <v>8505</v>
      </c>
      <c r="K22" s="111" t="s">
        <v>23</v>
      </c>
      <c r="L22" s="112"/>
    </row>
    <row r="23" spans="1:16" ht="54.75" customHeight="1">
      <c r="A23" s="40"/>
      <c r="B23" s="41"/>
      <c r="C23" s="41"/>
      <c r="D23" s="41"/>
      <c r="E23" s="41"/>
      <c r="F23" s="41"/>
      <c r="G23" s="40"/>
      <c r="H23" s="41"/>
      <c r="I23" s="41"/>
      <c r="J23" s="41"/>
      <c r="K23" s="42"/>
      <c r="L23" s="42"/>
    </row>
    <row r="24" spans="1:16" ht="18.75">
      <c r="A24" s="13"/>
      <c r="G24" s="12"/>
      <c r="K24" s="2" t="s">
        <v>24</v>
      </c>
    </row>
    <row r="25" spans="1:16" ht="18.75">
      <c r="K25" s="2" t="s">
        <v>25</v>
      </c>
    </row>
  </sheetData>
  <mergeCells count="27">
    <mergeCell ref="K21:L21"/>
    <mergeCell ref="K22:L22"/>
    <mergeCell ref="K19:K20"/>
    <mergeCell ref="L19:L20"/>
    <mergeCell ref="F19:F20"/>
    <mergeCell ref="H19:H20"/>
    <mergeCell ref="I19:I20"/>
    <mergeCell ref="J19:J20"/>
    <mergeCell ref="M19:M20"/>
    <mergeCell ref="A7:A9"/>
    <mergeCell ref="D7:D8"/>
    <mergeCell ref="K7:M8"/>
    <mergeCell ref="H7:J8"/>
    <mergeCell ref="B19:B20"/>
    <mergeCell ref="C19:C20"/>
    <mergeCell ref="D19:D20"/>
    <mergeCell ref="E19:E20"/>
    <mergeCell ref="G19:G20"/>
    <mergeCell ref="F16:F18"/>
    <mergeCell ref="K16:K18"/>
    <mergeCell ref="G7:G9"/>
    <mergeCell ref="L16:L18"/>
    <mergeCell ref="A1:M1"/>
    <mergeCell ref="A5:M5"/>
    <mergeCell ref="A2:M2"/>
    <mergeCell ref="A3:M3"/>
    <mergeCell ref="M16:M18"/>
  </mergeCells>
  <pageMargins left="0.17" right="0.17" top="0.31" bottom="0.28999999999999998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topLeftCell="A9" workbookViewId="0">
      <selection activeCell="B11" sqref="B11"/>
    </sheetView>
  </sheetViews>
  <sheetFormatPr defaultRowHeight="15"/>
  <cols>
    <col min="1" max="1" width="23.7109375" customWidth="1"/>
    <col min="2" max="2" width="10.85546875" customWidth="1"/>
    <col min="3" max="3" width="11" customWidth="1"/>
    <col min="4" max="4" width="10.7109375" customWidth="1"/>
    <col min="5" max="5" width="10.5703125" customWidth="1"/>
    <col min="6" max="6" width="10.7109375" customWidth="1"/>
    <col min="7" max="7" width="25.5703125" customWidth="1"/>
    <col min="8" max="8" width="10.42578125" customWidth="1"/>
    <col min="9" max="9" width="10.7109375" customWidth="1"/>
    <col min="10" max="10" width="11.42578125" customWidth="1"/>
    <col min="11" max="11" width="10.28515625" customWidth="1"/>
    <col min="12" max="12" width="9.85546875" customWidth="1"/>
    <col min="13" max="13" width="11.28515625" customWidth="1"/>
  </cols>
  <sheetData>
    <row r="1" spans="1:13" s="3" customFormat="1" ht="28.5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3" s="4" customFormat="1" ht="30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3" ht="8.25" customHeight="1"/>
    <row r="4" spans="1:13" ht="27.75" customHeight="1">
      <c r="A4" s="85" t="s">
        <v>37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ht="15.75" thickBot="1"/>
    <row r="6" spans="1:13" s="6" customFormat="1" ht="31.5" customHeight="1">
      <c r="A6" s="93" t="s">
        <v>31</v>
      </c>
      <c r="B6" s="5" t="s">
        <v>2</v>
      </c>
      <c r="C6" s="5" t="s">
        <v>27</v>
      </c>
      <c r="D6" s="96" t="s">
        <v>34</v>
      </c>
      <c r="E6" s="5" t="s">
        <v>35</v>
      </c>
      <c r="F6" s="5" t="s">
        <v>4</v>
      </c>
      <c r="G6" s="93" t="s">
        <v>31</v>
      </c>
      <c r="H6" s="104" t="s">
        <v>6</v>
      </c>
      <c r="I6" s="105"/>
      <c r="J6" s="105"/>
      <c r="K6" s="98" t="s">
        <v>7</v>
      </c>
      <c r="L6" s="99"/>
      <c r="M6" s="100"/>
    </row>
    <row r="7" spans="1:13" s="6" customFormat="1" ht="31.5" customHeight="1" thickBot="1">
      <c r="A7" s="94"/>
      <c r="B7" s="7" t="s">
        <v>26</v>
      </c>
      <c r="C7" s="7" t="s">
        <v>33</v>
      </c>
      <c r="D7" s="97"/>
      <c r="E7" s="7" t="s">
        <v>3</v>
      </c>
      <c r="F7" s="7" t="s">
        <v>5</v>
      </c>
      <c r="G7" s="94"/>
      <c r="H7" s="106"/>
      <c r="I7" s="107"/>
      <c r="J7" s="107"/>
      <c r="K7" s="101"/>
      <c r="L7" s="102"/>
      <c r="M7" s="103"/>
    </row>
    <row r="8" spans="1:13" s="6" customFormat="1" ht="42.75" customHeight="1" thickBot="1">
      <c r="A8" s="95"/>
      <c r="B8" s="8"/>
      <c r="C8" s="8"/>
      <c r="D8" s="8"/>
      <c r="E8" s="8"/>
      <c r="F8" s="8"/>
      <c r="G8" s="95"/>
      <c r="H8" s="9" t="s">
        <v>15</v>
      </c>
      <c r="I8" s="8" t="s">
        <v>16</v>
      </c>
      <c r="J8" s="24" t="s">
        <v>28</v>
      </c>
      <c r="K8" s="8" t="s">
        <v>15</v>
      </c>
      <c r="L8" s="8" t="s">
        <v>16</v>
      </c>
      <c r="M8" s="24" t="s">
        <v>28</v>
      </c>
    </row>
    <row r="9" spans="1:13" s="1" customFormat="1" ht="31.5" customHeight="1" thickBot="1">
      <c r="A9" s="27" t="s">
        <v>8</v>
      </c>
      <c r="B9" s="26">
        <v>400</v>
      </c>
      <c r="C9" s="26">
        <v>550</v>
      </c>
      <c r="D9" s="26">
        <v>600</v>
      </c>
      <c r="E9" s="26">
        <v>700</v>
      </c>
      <c r="F9" s="20">
        <v>900</v>
      </c>
      <c r="G9" s="14" t="s">
        <v>11</v>
      </c>
      <c r="H9" s="25">
        <v>1000</v>
      </c>
      <c r="I9" s="25">
        <v>1000</v>
      </c>
      <c r="J9" s="25">
        <v>1000</v>
      </c>
      <c r="K9" s="25">
        <v>1000</v>
      </c>
      <c r="L9" s="25">
        <v>1000</v>
      </c>
      <c r="M9" s="25">
        <v>1000</v>
      </c>
    </row>
    <row r="10" spans="1:13" s="1" customFormat="1" ht="31.5" customHeight="1" thickBot="1">
      <c r="A10" s="27" t="s">
        <v>9</v>
      </c>
      <c r="B10" s="25">
        <v>1750</v>
      </c>
      <c r="C10" s="25">
        <v>2300</v>
      </c>
      <c r="D10" s="25">
        <v>2300</v>
      </c>
      <c r="E10" s="25">
        <v>2300</v>
      </c>
      <c r="F10" s="25">
        <v>2690</v>
      </c>
      <c r="G10" s="10" t="s">
        <v>12</v>
      </c>
      <c r="H10" s="25">
        <v>120</v>
      </c>
      <c r="I10" s="25" t="s">
        <v>22</v>
      </c>
      <c r="J10" s="25" t="s">
        <v>22</v>
      </c>
      <c r="K10" s="25">
        <v>120</v>
      </c>
      <c r="L10" s="25" t="s">
        <v>22</v>
      </c>
      <c r="M10" s="25" t="s">
        <v>22</v>
      </c>
    </row>
    <row r="11" spans="1:13" s="1" customFormat="1" ht="36" customHeight="1" thickBot="1">
      <c r="A11" s="28" t="s">
        <v>29</v>
      </c>
      <c r="B11" s="25">
        <v>1000</v>
      </c>
      <c r="C11" s="25">
        <v>1150</v>
      </c>
      <c r="D11" s="25">
        <v>1450</v>
      </c>
      <c r="E11" s="25">
        <v>1450</v>
      </c>
      <c r="F11" s="25">
        <v>1890</v>
      </c>
      <c r="G11" s="10" t="s">
        <v>9</v>
      </c>
      <c r="H11" s="25">
        <v>3880</v>
      </c>
      <c r="I11" s="25">
        <v>3880</v>
      </c>
      <c r="J11" s="25">
        <v>3780</v>
      </c>
      <c r="K11" s="25">
        <v>3880</v>
      </c>
      <c r="L11" s="25">
        <v>3880</v>
      </c>
      <c r="M11" s="25">
        <v>3880</v>
      </c>
    </row>
    <row r="12" spans="1:13" s="1" customFormat="1" ht="39" customHeight="1" thickBot="1">
      <c r="A12" s="27" t="s">
        <v>10</v>
      </c>
      <c r="B12" s="25" t="s">
        <v>22</v>
      </c>
      <c r="C12" s="25"/>
      <c r="D12" s="25">
        <v>60</v>
      </c>
      <c r="E12" s="25">
        <v>60</v>
      </c>
      <c r="F12" s="25" t="s">
        <v>22</v>
      </c>
      <c r="G12" s="23" t="s">
        <v>29</v>
      </c>
      <c r="H12" s="25">
        <v>1990</v>
      </c>
      <c r="I12" s="25">
        <v>1990</v>
      </c>
      <c r="J12" s="25">
        <v>1990</v>
      </c>
      <c r="K12" s="25">
        <v>1990</v>
      </c>
      <c r="L12" s="25">
        <v>1990</v>
      </c>
      <c r="M12" s="25">
        <v>1990</v>
      </c>
    </row>
    <row r="13" spans="1:13" s="1" customFormat="1" ht="31.5" customHeight="1" thickBot="1">
      <c r="A13" s="10"/>
      <c r="B13" s="22"/>
      <c r="C13" s="22"/>
      <c r="D13" s="22"/>
      <c r="E13" s="22"/>
      <c r="F13" s="20"/>
      <c r="G13" s="10" t="s">
        <v>13</v>
      </c>
      <c r="H13" s="25">
        <v>610</v>
      </c>
      <c r="I13" s="25">
        <v>610</v>
      </c>
      <c r="J13" s="25">
        <v>610</v>
      </c>
      <c r="K13" s="25">
        <v>610</v>
      </c>
      <c r="L13" s="25">
        <v>610</v>
      </c>
      <c r="M13" s="25">
        <v>610</v>
      </c>
    </row>
    <row r="14" spans="1:13" s="1" customFormat="1" ht="31.5" customHeight="1" thickBot="1">
      <c r="A14" s="27" t="s">
        <v>14</v>
      </c>
      <c r="B14" s="18">
        <f>SUM(B9:B13)</f>
        <v>3150</v>
      </c>
      <c r="C14" s="18">
        <f>SUM(C9:C13)</f>
        <v>4000</v>
      </c>
      <c r="D14" s="18">
        <f>SUM(D9:D13)</f>
        <v>4410</v>
      </c>
      <c r="E14" s="18">
        <f>SUM(E9:E13)</f>
        <v>4510</v>
      </c>
      <c r="F14" s="18">
        <f>SUM(F9:F13)</f>
        <v>5480</v>
      </c>
      <c r="G14" s="15"/>
      <c r="H14" s="18">
        <f t="shared" ref="H14:M14" si="0">SUM(H9:H13)</f>
        <v>7600</v>
      </c>
      <c r="I14" s="18">
        <f t="shared" si="0"/>
        <v>7480</v>
      </c>
      <c r="J14" s="18">
        <f t="shared" si="0"/>
        <v>7380</v>
      </c>
      <c r="K14" s="18">
        <f t="shared" si="0"/>
        <v>7600</v>
      </c>
      <c r="L14" s="18">
        <f t="shared" si="0"/>
        <v>7480</v>
      </c>
      <c r="M14" s="18">
        <f t="shared" si="0"/>
        <v>7480</v>
      </c>
    </row>
    <row r="15" spans="1:13" s="1" customFormat="1" ht="10.5" customHeight="1" thickBot="1">
      <c r="A15" s="27"/>
      <c r="B15" s="29"/>
      <c r="C15" s="29"/>
      <c r="D15" s="29"/>
      <c r="E15" s="29"/>
      <c r="F15" s="110" t="s">
        <v>23</v>
      </c>
      <c r="G15" s="30"/>
      <c r="H15" s="29"/>
      <c r="I15" s="29"/>
      <c r="J15" s="29"/>
      <c r="K15" s="88" t="s">
        <v>23</v>
      </c>
      <c r="L15" s="88" t="s">
        <v>23</v>
      </c>
      <c r="M15" s="88" t="s">
        <v>23</v>
      </c>
    </row>
    <row r="16" spans="1:13" s="1" customFormat="1" ht="31.5" customHeight="1" thickBot="1">
      <c r="A16" s="27" t="s">
        <v>17</v>
      </c>
      <c r="B16" s="25">
        <v>200</v>
      </c>
      <c r="C16" s="25">
        <v>200</v>
      </c>
      <c r="D16" s="25">
        <v>200</v>
      </c>
      <c r="E16" s="32">
        <v>200</v>
      </c>
      <c r="F16" s="91"/>
      <c r="G16" s="16" t="s">
        <v>17</v>
      </c>
      <c r="H16" s="25">
        <v>300</v>
      </c>
      <c r="I16" s="25">
        <v>300</v>
      </c>
      <c r="J16" s="25">
        <v>300</v>
      </c>
      <c r="K16" s="89"/>
      <c r="L16" s="89"/>
      <c r="M16" s="89"/>
    </row>
    <row r="17" spans="1:16" s="1" customFormat="1" ht="31.5" customHeight="1" thickBot="1">
      <c r="A17" s="27" t="s">
        <v>18</v>
      </c>
      <c r="B17" s="25">
        <v>730</v>
      </c>
      <c r="C17" s="25">
        <v>970</v>
      </c>
      <c r="D17" s="25">
        <v>1090</v>
      </c>
      <c r="E17" s="32">
        <v>1270</v>
      </c>
      <c r="F17" s="92"/>
      <c r="G17" s="17" t="s">
        <v>18</v>
      </c>
      <c r="H17" s="21">
        <v>1820</v>
      </c>
      <c r="I17" s="21">
        <v>1820</v>
      </c>
      <c r="J17" s="31">
        <v>1820</v>
      </c>
      <c r="K17" s="90"/>
      <c r="L17" s="90"/>
      <c r="M17" s="90"/>
    </row>
    <row r="18" spans="1:16" s="19" customFormat="1" ht="31.5" customHeight="1">
      <c r="A18" s="10" t="s">
        <v>19</v>
      </c>
      <c r="B18" s="108">
        <f>+B14+B16+B17</f>
        <v>4080</v>
      </c>
      <c r="C18" s="108">
        <f>+C14+C16+C17</f>
        <v>5170</v>
      </c>
      <c r="D18" s="108">
        <f>+D14+D16+D17</f>
        <v>5700</v>
      </c>
      <c r="E18" s="108">
        <f>+E14+E16+E17</f>
        <v>5980</v>
      </c>
      <c r="F18" s="91" t="s">
        <v>23</v>
      </c>
      <c r="G18" s="108" t="s">
        <v>21</v>
      </c>
      <c r="H18" s="108">
        <f>+H14+H16+H17</f>
        <v>9720</v>
      </c>
      <c r="I18" s="108">
        <f>+I14+I16+I17</f>
        <v>9600</v>
      </c>
      <c r="J18" s="108">
        <f>+J14+J16+J17</f>
        <v>9500</v>
      </c>
      <c r="K18" s="91" t="s">
        <v>23</v>
      </c>
      <c r="L18" s="91" t="s">
        <v>23</v>
      </c>
      <c r="M18" s="91" t="s">
        <v>23</v>
      </c>
    </row>
    <row r="19" spans="1:16" s="19" customFormat="1" ht="31.5" customHeight="1" thickBot="1">
      <c r="A19" s="11" t="s">
        <v>20</v>
      </c>
      <c r="B19" s="109"/>
      <c r="C19" s="109"/>
      <c r="D19" s="109"/>
      <c r="E19" s="109"/>
      <c r="F19" s="92"/>
      <c r="G19" s="109"/>
      <c r="H19" s="109"/>
      <c r="I19" s="109"/>
      <c r="J19" s="109"/>
      <c r="K19" s="92"/>
      <c r="L19" s="92"/>
      <c r="M19" s="92"/>
      <c r="P19" s="19" t="s">
        <v>36</v>
      </c>
    </row>
    <row r="20" spans="1:16" ht="1.5" customHeight="1" thickBot="1">
      <c r="A20" s="28" t="s">
        <v>30</v>
      </c>
      <c r="B20" s="35">
        <v>730</v>
      </c>
      <c r="C20" s="35">
        <v>970</v>
      </c>
      <c r="D20" s="35">
        <v>1090</v>
      </c>
      <c r="E20" s="35">
        <v>1270</v>
      </c>
      <c r="F20" s="34" t="s">
        <v>23</v>
      </c>
      <c r="G20" s="23" t="s">
        <v>30</v>
      </c>
      <c r="H20" s="37">
        <v>1815</v>
      </c>
      <c r="I20" s="37">
        <v>1815</v>
      </c>
      <c r="J20" s="37">
        <v>1815</v>
      </c>
      <c r="K20" s="111" t="s">
        <v>23</v>
      </c>
      <c r="L20" s="112"/>
    </row>
    <row r="21" spans="1:16" ht="54.75" hidden="1" customHeight="1">
      <c r="A21" s="28" t="s">
        <v>32</v>
      </c>
      <c r="B21" s="35">
        <f>+B18-B20</f>
        <v>3350</v>
      </c>
      <c r="C21" s="35">
        <f>+C18-C20</f>
        <v>4200</v>
      </c>
      <c r="D21" s="35">
        <f>+D18-D20</f>
        <v>4610</v>
      </c>
      <c r="E21" s="36">
        <f>+E18-E20</f>
        <v>4710</v>
      </c>
      <c r="F21" s="33" t="s">
        <v>23</v>
      </c>
      <c r="G21" s="28" t="s">
        <v>32</v>
      </c>
      <c r="H21" s="35">
        <f>+H18-H20</f>
        <v>7905</v>
      </c>
      <c r="I21" s="35">
        <f>+I18-I20</f>
        <v>7785</v>
      </c>
      <c r="J21" s="35">
        <f>+J18-J20</f>
        <v>7685</v>
      </c>
      <c r="K21" s="111" t="s">
        <v>23</v>
      </c>
      <c r="L21" s="112"/>
    </row>
    <row r="22" spans="1:16" ht="18.75">
      <c r="A22" s="13"/>
      <c r="G22" s="12"/>
      <c r="K22" s="2" t="s">
        <v>24</v>
      </c>
    </row>
    <row r="23" spans="1:16" ht="18.75">
      <c r="K23" s="2" t="s">
        <v>25</v>
      </c>
    </row>
  </sheetData>
  <mergeCells count="26">
    <mergeCell ref="K20:L20"/>
    <mergeCell ref="K21:L21"/>
    <mergeCell ref="F15:F17"/>
    <mergeCell ref="K15:K17"/>
    <mergeCell ref="L15:L17"/>
    <mergeCell ref="M15:M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A1:L1"/>
    <mergeCell ref="A2:L2"/>
    <mergeCell ref="A4:L4"/>
    <mergeCell ref="A6:A8"/>
    <mergeCell ref="D6:D7"/>
    <mergeCell ref="G6:G8"/>
    <mergeCell ref="H6:J7"/>
    <mergeCell ref="K6:M7"/>
  </mergeCells>
  <pageMargins left="0.18" right="0.1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3"/>
  <sheetViews>
    <sheetView topLeftCell="A4" workbookViewId="0">
      <selection activeCell="A5" sqref="A5"/>
    </sheetView>
  </sheetViews>
  <sheetFormatPr defaultRowHeight="15"/>
  <cols>
    <col min="1" max="1" width="23.7109375" customWidth="1"/>
    <col min="2" max="2" width="10.85546875" customWidth="1"/>
    <col min="3" max="3" width="11" customWidth="1"/>
    <col min="4" max="4" width="10.7109375" customWidth="1"/>
    <col min="5" max="5" width="10.5703125" customWidth="1"/>
    <col min="6" max="6" width="10.7109375" customWidth="1"/>
    <col min="7" max="7" width="25.5703125" customWidth="1"/>
    <col min="8" max="8" width="10.42578125" customWidth="1"/>
    <col min="9" max="9" width="10.7109375" customWidth="1"/>
    <col min="10" max="10" width="11.42578125" customWidth="1"/>
    <col min="11" max="11" width="10.28515625" customWidth="1"/>
    <col min="12" max="12" width="9.85546875" customWidth="1"/>
    <col min="13" max="13" width="11.28515625" customWidth="1"/>
  </cols>
  <sheetData>
    <row r="1" spans="1:13" s="3" customFormat="1" ht="30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3" s="4" customFormat="1" ht="28.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4" spans="1:13" ht="23.25">
      <c r="A4" s="85" t="s">
        <v>38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ht="15.75" thickBot="1"/>
    <row r="6" spans="1:13" s="6" customFormat="1" ht="23.25">
      <c r="A6" s="93" t="s">
        <v>31</v>
      </c>
      <c r="B6" s="5" t="s">
        <v>2</v>
      </c>
      <c r="C6" s="5" t="s">
        <v>27</v>
      </c>
      <c r="D6" s="96" t="s">
        <v>34</v>
      </c>
      <c r="E6" s="5" t="s">
        <v>35</v>
      </c>
      <c r="F6" s="5" t="s">
        <v>4</v>
      </c>
      <c r="G6" s="93" t="s">
        <v>31</v>
      </c>
      <c r="H6" s="104" t="s">
        <v>6</v>
      </c>
      <c r="I6" s="105"/>
      <c r="J6" s="105"/>
      <c r="K6" s="98" t="s">
        <v>7</v>
      </c>
      <c r="L6" s="99"/>
      <c r="M6" s="100"/>
    </row>
    <row r="7" spans="1:13" s="6" customFormat="1" ht="24" thickBot="1">
      <c r="A7" s="94"/>
      <c r="B7" s="7" t="s">
        <v>26</v>
      </c>
      <c r="C7" s="7" t="s">
        <v>33</v>
      </c>
      <c r="D7" s="97"/>
      <c r="E7" s="7" t="s">
        <v>3</v>
      </c>
      <c r="F7" s="7" t="s">
        <v>5</v>
      </c>
      <c r="G7" s="94"/>
      <c r="H7" s="106"/>
      <c r="I7" s="107"/>
      <c r="J7" s="107"/>
      <c r="K7" s="101"/>
      <c r="L7" s="102"/>
      <c r="M7" s="103"/>
    </row>
    <row r="8" spans="1:13" s="6" customFormat="1" ht="47.25" thickBot="1">
      <c r="A8" s="95"/>
      <c r="B8" s="8"/>
      <c r="C8" s="8"/>
      <c r="D8" s="8"/>
      <c r="E8" s="8"/>
      <c r="F8" s="8"/>
      <c r="G8" s="95"/>
      <c r="H8" s="9" t="s">
        <v>15</v>
      </c>
      <c r="I8" s="8" t="s">
        <v>16</v>
      </c>
      <c r="J8" s="24" t="s">
        <v>28</v>
      </c>
      <c r="K8" s="8" t="s">
        <v>15</v>
      </c>
      <c r="L8" s="8" t="s">
        <v>16</v>
      </c>
      <c r="M8" s="24" t="s">
        <v>28</v>
      </c>
    </row>
    <row r="9" spans="1:13" s="1" customFormat="1" ht="24" thickBot="1">
      <c r="A9" s="27" t="s">
        <v>8</v>
      </c>
      <c r="B9" s="26">
        <v>0</v>
      </c>
      <c r="C9" s="26">
        <v>0</v>
      </c>
      <c r="D9" s="26">
        <v>0</v>
      </c>
      <c r="E9" s="26">
        <v>0</v>
      </c>
      <c r="F9" s="20">
        <v>0</v>
      </c>
      <c r="G9" s="14" t="s">
        <v>11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1:13" s="1" customFormat="1" ht="24" thickBot="1">
      <c r="A10" s="27" t="s">
        <v>9</v>
      </c>
      <c r="B10" s="25">
        <v>1600</v>
      </c>
      <c r="C10" s="25">
        <v>2150</v>
      </c>
      <c r="D10" s="25">
        <v>2150</v>
      </c>
      <c r="E10" s="25">
        <v>2150</v>
      </c>
      <c r="F10" s="25">
        <v>2540</v>
      </c>
      <c r="G10" s="10" t="s">
        <v>12</v>
      </c>
      <c r="H10" s="25">
        <v>120</v>
      </c>
      <c r="I10" s="25" t="s">
        <v>22</v>
      </c>
      <c r="J10" s="25" t="s">
        <v>22</v>
      </c>
      <c r="K10" s="25">
        <v>120</v>
      </c>
      <c r="L10" s="25" t="s">
        <v>22</v>
      </c>
      <c r="M10" s="25" t="s">
        <v>22</v>
      </c>
    </row>
    <row r="11" spans="1:13" s="1" customFormat="1" ht="38.25" thickBot="1">
      <c r="A11" s="28" t="s">
        <v>29</v>
      </c>
      <c r="B11" s="25">
        <v>1000</v>
      </c>
      <c r="C11" s="25">
        <v>1150</v>
      </c>
      <c r="D11" s="25">
        <v>1450</v>
      </c>
      <c r="E11" s="25">
        <v>1425</v>
      </c>
      <c r="F11" s="25">
        <v>1890</v>
      </c>
      <c r="G11" s="10" t="s">
        <v>9</v>
      </c>
      <c r="H11" s="25">
        <v>3730</v>
      </c>
      <c r="I11" s="25">
        <v>3730</v>
      </c>
      <c r="J11" s="25">
        <v>3630</v>
      </c>
      <c r="K11" s="25">
        <v>3730</v>
      </c>
      <c r="L11" s="25">
        <v>3730</v>
      </c>
      <c r="M11" s="25">
        <v>3730</v>
      </c>
    </row>
    <row r="12" spans="1:13" s="1" customFormat="1" ht="38.25" thickBot="1">
      <c r="A12" s="27" t="s">
        <v>10</v>
      </c>
      <c r="B12" s="25" t="s">
        <v>22</v>
      </c>
      <c r="C12" s="25"/>
      <c r="D12" s="25">
        <v>60</v>
      </c>
      <c r="E12" s="25">
        <v>60</v>
      </c>
      <c r="F12" s="25" t="s">
        <v>22</v>
      </c>
      <c r="G12" s="23" t="s">
        <v>29</v>
      </c>
      <c r="H12" s="25">
        <v>1990</v>
      </c>
      <c r="I12" s="25">
        <v>1990</v>
      </c>
      <c r="J12" s="25">
        <v>1990</v>
      </c>
      <c r="K12" s="25">
        <v>1990</v>
      </c>
      <c r="L12" s="25">
        <v>1990</v>
      </c>
      <c r="M12" s="25">
        <v>1990</v>
      </c>
    </row>
    <row r="13" spans="1:13" s="1" customFormat="1" ht="24" thickBot="1">
      <c r="A13" s="10"/>
      <c r="B13" s="22"/>
      <c r="C13" s="22"/>
      <c r="D13" s="22"/>
      <c r="E13" s="22"/>
      <c r="F13" s="20"/>
      <c r="G13" s="10" t="s">
        <v>13</v>
      </c>
      <c r="H13" s="25">
        <v>610</v>
      </c>
      <c r="I13" s="25">
        <v>610</v>
      </c>
      <c r="J13" s="25">
        <v>610</v>
      </c>
      <c r="K13" s="25">
        <v>610</v>
      </c>
      <c r="L13" s="25">
        <v>610</v>
      </c>
      <c r="M13" s="25">
        <v>610</v>
      </c>
    </row>
    <row r="14" spans="1:13" s="1" customFormat="1" ht="24" thickBot="1">
      <c r="A14" s="27" t="s">
        <v>14</v>
      </c>
      <c r="B14" s="18">
        <f>SUM(B9:B13)</f>
        <v>2600</v>
      </c>
      <c r="C14" s="18">
        <f>SUM(C9:C13)</f>
        <v>3300</v>
      </c>
      <c r="D14" s="18">
        <f>SUM(D9:D13)</f>
        <v>3660</v>
      </c>
      <c r="E14" s="18">
        <f>SUM(E9:E13)</f>
        <v>3635</v>
      </c>
      <c r="F14" s="18">
        <f>SUM(F9:F13)</f>
        <v>4430</v>
      </c>
      <c r="G14" s="15"/>
      <c r="H14" s="38">
        <f t="shared" ref="H14:M14" si="0">SUM(H9:H13)</f>
        <v>6450</v>
      </c>
      <c r="I14" s="38">
        <f t="shared" si="0"/>
        <v>6330</v>
      </c>
      <c r="J14" s="38">
        <f t="shared" si="0"/>
        <v>6230</v>
      </c>
      <c r="K14" s="18">
        <f t="shared" si="0"/>
        <v>6450</v>
      </c>
      <c r="L14" s="18">
        <f t="shared" si="0"/>
        <v>6330</v>
      </c>
      <c r="M14" s="18">
        <f t="shared" si="0"/>
        <v>6330</v>
      </c>
    </row>
    <row r="15" spans="1:13" s="1" customFormat="1" ht="24" thickBot="1">
      <c r="A15" s="27"/>
      <c r="B15" s="29"/>
      <c r="C15" s="29"/>
      <c r="D15" s="29"/>
      <c r="E15" s="29"/>
      <c r="F15" s="110" t="s">
        <v>23</v>
      </c>
      <c r="G15" s="30"/>
      <c r="H15" s="39"/>
      <c r="I15" s="39"/>
      <c r="J15" s="39"/>
      <c r="K15" s="113" t="s">
        <v>23</v>
      </c>
      <c r="L15" s="88" t="s">
        <v>23</v>
      </c>
      <c r="M15" s="88" t="s">
        <v>23</v>
      </c>
    </row>
    <row r="16" spans="1:13" s="1" customFormat="1" ht="31.5" customHeight="1" thickBot="1">
      <c r="A16" s="27" t="s">
        <v>17</v>
      </c>
      <c r="B16" s="25">
        <v>200</v>
      </c>
      <c r="C16" s="25">
        <v>200</v>
      </c>
      <c r="D16" s="25">
        <v>200</v>
      </c>
      <c r="E16" s="32">
        <v>200</v>
      </c>
      <c r="F16" s="91"/>
      <c r="G16" s="16" t="s">
        <v>17</v>
      </c>
      <c r="H16" s="21">
        <v>300</v>
      </c>
      <c r="I16" s="21">
        <v>300</v>
      </c>
      <c r="J16" s="21">
        <v>300</v>
      </c>
      <c r="K16" s="89"/>
      <c r="L16" s="89"/>
      <c r="M16" s="89"/>
    </row>
    <row r="17" spans="1:16" s="1" customFormat="1" ht="31.5" customHeight="1" thickBot="1">
      <c r="A17" s="27" t="s">
        <v>18</v>
      </c>
      <c r="B17" s="25">
        <v>730</v>
      </c>
      <c r="C17" s="25">
        <v>970</v>
      </c>
      <c r="D17" s="25">
        <v>1090</v>
      </c>
      <c r="E17" s="32">
        <v>1270</v>
      </c>
      <c r="F17" s="92"/>
      <c r="G17" s="17" t="s">
        <v>18</v>
      </c>
      <c r="H17" s="21">
        <v>1820</v>
      </c>
      <c r="I17" s="21">
        <v>1820</v>
      </c>
      <c r="J17" s="31">
        <v>1820</v>
      </c>
      <c r="K17" s="90"/>
      <c r="L17" s="90"/>
      <c r="M17" s="90"/>
    </row>
    <row r="18" spans="1:16" s="19" customFormat="1" ht="31.5" customHeight="1">
      <c r="A18" s="10" t="s">
        <v>19</v>
      </c>
      <c r="B18" s="108">
        <f>+B14+B16+B17</f>
        <v>3530</v>
      </c>
      <c r="C18" s="108">
        <f>+C14+C16+C17</f>
        <v>4470</v>
      </c>
      <c r="D18" s="108">
        <f>+D14+D16+D17</f>
        <v>4950</v>
      </c>
      <c r="E18" s="108">
        <f>+E14+E16+E17</f>
        <v>5105</v>
      </c>
      <c r="F18" s="91" t="s">
        <v>23</v>
      </c>
      <c r="G18" s="108" t="s">
        <v>21</v>
      </c>
      <c r="H18" s="108">
        <f>+H14+H16+H17</f>
        <v>8570</v>
      </c>
      <c r="I18" s="108">
        <f>+I14+I16+I17</f>
        <v>8450</v>
      </c>
      <c r="J18" s="108">
        <f>+J14+J16+J17</f>
        <v>8350</v>
      </c>
      <c r="K18" s="91" t="s">
        <v>23</v>
      </c>
      <c r="L18" s="91" t="s">
        <v>23</v>
      </c>
      <c r="M18" s="91" t="s">
        <v>23</v>
      </c>
    </row>
    <row r="19" spans="1:16" s="19" customFormat="1" ht="31.5" customHeight="1" thickBot="1">
      <c r="A19" s="11" t="s">
        <v>20</v>
      </c>
      <c r="B19" s="109"/>
      <c r="C19" s="109"/>
      <c r="D19" s="109"/>
      <c r="E19" s="109"/>
      <c r="F19" s="92"/>
      <c r="G19" s="109"/>
      <c r="H19" s="109"/>
      <c r="I19" s="109"/>
      <c r="J19" s="109"/>
      <c r="K19" s="92"/>
      <c r="L19" s="92"/>
      <c r="M19" s="92"/>
      <c r="P19" s="19" t="s">
        <v>36</v>
      </c>
    </row>
    <row r="20" spans="1:16" ht="1.5" customHeight="1" thickBot="1">
      <c r="A20" s="28" t="s">
        <v>30</v>
      </c>
      <c r="B20" s="35">
        <v>730</v>
      </c>
      <c r="C20" s="35">
        <v>970</v>
      </c>
      <c r="D20" s="35">
        <v>1090</v>
      </c>
      <c r="E20" s="35">
        <v>1270</v>
      </c>
      <c r="F20" s="34" t="s">
        <v>23</v>
      </c>
      <c r="G20" s="23" t="s">
        <v>30</v>
      </c>
      <c r="H20" s="37">
        <v>1815</v>
      </c>
      <c r="I20" s="37">
        <v>1815</v>
      </c>
      <c r="J20" s="37">
        <v>1815</v>
      </c>
      <c r="K20" s="111" t="s">
        <v>23</v>
      </c>
      <c r="L20" s="112"/>
    </row>
    <row r="21" spans="1:16" ht="54.75" hidden="1" customHeight="1">
      <c r="A21" s="28" t="s">
        <v>32</v>
      </c>
      <c r="B21" s="35">
        <f>+B18-B20</f>
        <v>2800</v>
      </c>
      <c r="C21" s="35">
        <f>+C18-C20</f>
        <v>3500</v>
      </c>
      <c r="D21" s="35">
        <f>+D18-D20</f>
        <v>3860</v>
      </c>
      <c r="E21" s="36">
        <f>+E18-E20</f>
        <v>3835</v>
      </c>
      <c r="F21" s="33" t="s">
        <v>23</v>
      </c>
      <c r="G21" s="28" t="s">
        <v>32</v>
      </c>
      <c r="H21" s="35">
        <f>+H18-H20</f>
        <v>6755</v>
      </c>
      <c r="I21" s="35">
        <f>+I18-I20</f>
        <v>6635</v>
      </c>
      <c r="J21" s="35">
        <f>+J18-J20</f>
        <v>6535</v>
      </c>
      <c r="K21" s="111" t="s">
        <v>23</v>
      </c>
      <c r="L21" s="112"/>
    </row>
    <row r="22" spans="1:16" ht="18.75">
      <c r="A22" s="13"/>
      <c r="G22" s="12"/>
      <c r="K22" s="2" t="s">
        <v>24</v>
      </c>
    </row>
    <row r="23" spans="1:16" ht="18.75">
      <c r="K23" s="2" t="s">
        <v>25</v>
      </c>
    </row>
  </sheetData>
  <mergeCells count="26">
    <mergeCell ref="M15:M17"/>
    <mergeCell ref="M18:M19"/>
    <mergeCell ref="K20:L20"/>
    <mergeCell ref="K21:L21"/>
    <mergeCell ref="I18:I19"/>
    <mergeCell ref="J18:J19"/>
    <mergeCell ref="K18:K19"/>
    <mergeCell ref="L18:L19"/>
    <mergeCell ref="F15:F17"/>
    <mergeCell ref="K15:K17"/>
    <mergeCell ref="L15:L17"/>
    <mergeCell ref="G18:G19"/>
    <mergeCell ref="H18:H19"/>
    <mergeCell ref="B18:B19"/>
    <mergeCell ref="C18:C19"/>
    <mergeCell ref="D18:D19"/>
    <mergeCell ref="E18:E19"/>
    <mergeCell ref="F18:F19"/>
    <mergeCell ref="A1:L1"/>
    <mergeCell ref="A2:L2"/>
    <mergeCell ref="A4:L4"/>
    <mergeCell ref="A6:A8"/>
    <mergeCell ref="D6:D7"/>
    <mergeCell ref="G6:G8"/>
    <mergeCell ref="H6:J7"/>
    <mergeCell ref="K6:M7"/>
  </mergeCells>
  <pageMargins left="0.26" right="0.19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N10" sqref="N10"/>
    </sheetView>
  </sheetViews>
  <sheetFormatPr defaultColWidth="18.5703125" defaultRowHeight="12.75"/>
  <cols>
    <col min="1" max="1" width="18.5703125" style="43"/>
    <col min="2" max="2" width="7.42578125" style="43" customWidth="1"/>
    <col min="3" max="3" width="7.7109375" style="43" customWidth="1"/>
    <col min="4" max="4" width="7.140625" style="43" customWidth="1"/>
    <col min="5" max="5" width="7.28515625" style="43" customWidth="1"/>
    <col min="6" max="6" width="7.42578125" style="43" customWidth="1"/>
    <col min="7" max="7" width="17.42578125" style="43" customWidth="1"/>
    <col min="8" max="13" width="6.85546875" style="43" customWidth="1"/>
    <col min="14" max="16384" width="18.5703125" style="43"/>
  </cols>
  <sheetData>
    <row r="1" spans="1:13">
      <c r="A1" s="124" t="s">
        <v>39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s="44" customFormat="1" ht="13.5" customHeight="1">
      <c r="A2" s="125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0.75" customHeight="1"/>
    <row r="4" spans="1:13" ht="17.25" customHeight="1">
      <c r="A4" s="126" t="s">
        <v>40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ht="7.5" customHeight="1" thickBot="1"/>
    <row r="6" spans="1:13" s="46" customFormat="1" ht="31.5" customHeight="1">
      <c r="A6" s="127" t="s">
        <v>31</v>
      </c>
      <c r="B6" s="45" t="s">
        <v>2</v>
      </c>
      <c r="C6" s="45" t="s">
        <v>27</v>
      </c>
      <c r="D6" s="130" t="s">
        <v>34</v>
      </c>
      <c r="E6" s="45" t="s">
        <v>35</v>
      </c>
      <c r="F6" s="45" t="s">
        <v>4</v>
      </c>
      <c r="G6" s="127" t="s">
        <v>31</v>
      </c>
      <c r="H6" s="132" t="s">
        <v>6</v>
      </c>
      <c r="I6" s="133"/>
      <c r="J6" s="133"/>
      <c r="K6" s="136" t="s">
        <v>7</v>
      </c>
      <c r="L6" s="137"/>
      <c r="M6" s="138"/>
    </row>
    <row r="7" spans="1:13" s="46" customFormat="1" ht="15" customHeight="1" thickBot="1">
      <c r="A7" s="128"/>
      <c r="B7" s="47" t="s">
        <v>26</v>
      </c>
      <c r="C7" s="47" t="s">
        <v>33</v>
      </c>
      <c r="D7" s="131"/>
      <c r="E7" s="47" t="s">
        <v>3</v>
      </c>
      <c r="F7" s="79" t="s">
        <v>5</v>
      </c>
      <c r="G7" s="128"/>
      <c r="H7" s="134"/>
      <c r="I7" s="135"/>
      <c r="J7" s="135"/>
      <c r="K7" s="139"/>
      <c r="L7" s="140"/>
      <c r="M7" s="141"/>
    </row>
    <row r="8" spans="1:13" s="46" customFormat="1" ht="4.5" hidden="1" customHeight="1" thickBot="1">
      <c r="A8" s="129"/>
      <c r="B8" s="48"/>
      <c r="C8" s="48"/>
      <c r="D8" s="48"/>
      <c r="E8" s="48"/>
      <c r="F8" s="48"/>
      <c r="G8" s="129"/>
      <c r="H8" s="49" t="s">
        <v>15</v>
      </c>
      <c r="I8" s="48" t="s">
        <v>16</v>
      </c>
      <c r="J8" s="50" t="s">
        <v>28</v>
      </c>
      <c r="K8" s="48" t="s">
        <v>15</v>
      </c>
      <c r="L8" s="48" t="s">
        <v>16</v>
      </c>
      <c r="M8" s="50" t="s">
        <v>28</v>
      </c>
    </row>
    <row r="9" spans="1:13" ht="31.5" customHeight="1" thickBot="1">
      <c r="A9" s="51" t="s">
        <v>8</v>
      </c>
      <c r="B9" s="52">
        <v>800</v>
      </c>
      <c r="C9" s="52">
        <v>1050</v>
      </c>
      <c r="D9" s="52">
        <v>1150</v>
      </c>
      <c r="E9" s="52">
        <v>1400</v>
      </c>
      <c r="F9" s="53">
        <v>1660</v>
      </c>
      <c r="G9" s="54" t="s">
        <v>11</v>
      </c>
      <c r="H9" s="55">
        <v>1830</v>
      </c>
      <c r="I9" s="55">
        <v>1750</v>
      </c>
      <c r="J9" s="55">
        <v>1700</v>
      </c>
      <c r="K9" s="55">
        <v>1830</v>
      </c>
      <c r="L9" s="55">
        <v>1750</v>
      </c>
      <c r="M9" s="55">
        <v>1700</v>
      </c>
    </row>
    <row r="10" spans="1:13" ht="31.5" customHeight="1" thickBot="1">
      <c r="A10" s="51" t="s">
        <v>9</v>
      </c>
      <c r="B10" s="55">
        <v>1750</v>
      </c>
      <c r="C10" s="55">
        <f>2150+150</f>
        <v>2300</v>
      </c>
      <c r="D10" s="55">
        <v>2300</v>
      </c>
      <c r="E10" s="55">
        <v>2300</v>
      </c>
      <c r="F10" s="55">
        <v>2690</v>
      </c>
      <c r="G10" s="56" t="s">
        <v>12</v>
      </c>
      <c r="H10" s="55">
        <v>120</v>
      </c>
      <c r="I10" s="55" t="s">
        <v>22</v>
      </c>
      <c r="J10" s="55" t="s">
        <v>22</v>
      </c>
      <c r="K10" s="55">
        <v>120</v>
      </c>
      <c r="L10" s="55" t="s">
        <v>22</v>
      </c>
      <c r="M10" s="55" t="s">
        <v>22</v>
      </c>
    </row>
    <row r="11" spans="1:13" ht="36" customHeight="1" thickBot="1">
      <c r="A11" s="57" t="s">
        <v>29</v>
      </c>
      <c r="B11" s="55">
        <v>1000</v>
      </c>
      <c r="C11" s="55">
        <v>1150</v>
      </c>
      <c r="D11" s="55">
        <v>1450</v>
      </c>
      <c r="E11" s="55">
        <v>1450</v>
      </c>
      <c r="F11" s="55">
        <v>1890</v>
      </c>
      <c r="G11" s="51" t="s">
        <v>9</v>
      </c>
      <c r="H11" s="55">
        <v>3880</v>
      </c>
      <c r="I11" s="55">
        <v>3880</v>
      </c>
      <c r="J11" s="55">
        <v>3780</v>
      </c>
      <c r="K11" s="55">
        <v>3880</v>
      </c>
      <c r="L11" s="55">
        <v>3880</v>
      </c>
      <c r="M11" s="55">
        <v>3880</v>
      </c>
    </row>
    <row r="12" spans="1:13" ht="30" customHeight="1" thickBot="1">
      <c r="A12" s="51" t="s">
        <v>10</v>
      </c>
      <c r="B12" s="55" t="s">
        <v>22</v>
      </c>
      <c r="C12" s="55"/>
      <c r="D12" s="55">
        <v>60</v>
      </c>
      <c r="E12" s="55">
        <v>60</v>
      </c>
      <c r="F12" s="55" t="s">
        <v>22</v>
      </c>
      <c r="G12" s="57" t="s">
        <v>29</v>
      </c>
      <c r="H12" s="55">
        <v>1990</v>
      </c>
      <c r="I12" s="55">
        <v>1990</v>
      </c>
      <c r="J12" s="55">
        <v>1990</v>
      </c>
      <c r="K12" s="55">
        <v>1990</v>
      </c>
      <c r="L12" s="55">
        <v>1990</v>
      </c>
      <c r="M12" s="55">
        <v>1990</v>
      </c>
    </row>
    <row r="13" spans="1:13" ht="24" customHeight="1" thickBot="1">
      <c r="A13" s="56"/>
      <c r="B13" s="59"/>
      <c r="C13" s="59"/>
      <c r="D13" s="59"/>
      <c r="E13" s="59"/>
      <c r="F13" s="53"/>
      <c r="G13" s="51" t="s">
        <v>13</v>
      </c>
      <c r="H13" s="55">
        <v>610</v>
      </c>
      <c r="I13" s="55">
        <v>610</v>
      </c>
      <c r="J13" s="55">
        <v>610</v>
      </c>
      <c r="K13" s="55">
        <v>610</v>
      </c>
      <c r="L13" s="55">
        <v>610</v>
      </c>
      <c r="M13" s="55">
        <v>610</v>
      </c>
    </row>
    <row r="14" spans="1:13" ht="27.75" customHeight="1" thickBot="1">
      <c r="A14" s="51" t="s">
        <v>14</v>
      </c>
      <c r="B14" s="60">
        <f>SUM(B9:B13)</f>
        <v>3550</v>
      </c>
      <c r="C14" s="60">
        <f>SUM(C9:C13)</f>
        <v>4500</v>
      </c>
      <c r="D14" s="60">
        <f>SUM(D9:D13)</f>
        <v>4960</v>
      </c>
      <c r="E14" s="60">
        <f>SUM(E9:E13)</f>
        <v>5210</v>
      </c>
      <c r="F14" s="60">
        <f>SUM(F9:F13)</f>
        <v>6240</v>
      </c>
      <c r="G14" s="61"/>
      <c r="H14" s="60">
        <f t="shared" ref="H14:M14" si="0">SUM(H9:H13)</f>
        <v>8430</v>
      </c>
      <c r="I14" s="60">
        <f t="shared" si="0"/>
        <v>8230</v>
      </c>
      <c r="J14" s="60">
        <f t="shared" si="0"/>
        <v>8080</v>
      </c>
      <c r="K14" s="60">
        <f t="shared" si="0"/>
        <v>8430</v>
      </c>
      <c r="L14" s="60">
        <f t="shared" si="0"/>
        <v>8230</v>
      </c>
      <c r="M14" s="60">
        <f t="shared" si="0"/>
        <v>8180</v>
      </c>
    </row>
    <row r="15" spans="1:13" ht="5.25" customHeight="1" thickBot="1">
      <c r="A15" s="51"/>
      <c r="B15" s="62"/>
      <c r="C15" s="62"/>
      <c r="D15" s="62"/>
      <c r="E15" s="62"/>
      <c r="F15" s="120" t="s">
        <v>23</v>
      </c>
      <c r="G15" s="63"/>
      <c r="H15" s="62"/>
      <c r="I15" s="62"/>
      <c r="J15" s="62"/>
      <c r="K15" s="121" t="s">
        <v>23</v>
      </c>
      <c r="L15" s="121" t="s">
        <v>23</v>
      </c>
      <c r="M15" s="121" t="s">
        <v>23</v>
      </c>
    </row>
    <row r="16" spans="1:13" ht="25.5" customHeight="1" thickBot="1">
      <c r="A16" s="51" t="s">
        <v>17</v>
      </c>
      <c r="B16" s="55">
        <v>200</v>
      </c>
      <c r="C16" s="55">
        <v>200</v>
      </c>
      <c r="D16" s="55">
        <v>200</v>
      </c>
      <c r="E16" s="64">
        <v>200</v>
      </c>
      <c r="F16" s="118"/>
      <c r="G16" s="80" t="s">
        <v>17</v>
      </c>
      <c r="H16" s="55">
        <v>300</v>
      </c>
      <c r="I16" s="55">
        <v>300</v>
      </c>
      <c r="J16" s="55">
        <v>300</v>
      </c>
      <c r="K16" s="122"/>
      <c r="L16" s="122"/>
      <c r="M16" s="122"/>
    </row>
    <row r="17" spans="1:16" ht="24" customHeight="1" thickBot="1">
      <c r="A17" s="51" t="s">
        <v>18</v>
      </c>
      <c r="B17" s="55">
        <v>730</v>
      </c>
      <c r="C17" s="55">
        <v>970</v>
      </c>
      <c r="D17" s="55">
        <v>1090</v>
      </c>
      <c r="E17" s="64">
        <v>1270</v>
      </c>
      <c r="F17" s="119"/>
      <c r="G17" s="51" t="s">
        <v>18</v>
      </c>
      <c r="H17" s="65">
        <v>1820</v>
      </c>
      <c r="I17" s="65">
        <v>1820</v>
      </c>
      <c r="J17" s="66">
        <v>1820</v>
      </c>
      <c r="K17" s="123"/>
      <c r="L17" s="123"/>
      <c r="M17" s="123"/>
    </row>
    <row r="18" spans="1:16" s="67" customFormat="1" ht="14.25" customHeight="1">
      <c r="A18" s="56" t="s">
        <v>19</v>
      </c>
      <c r="B18" s="116">
        <f>+B14+B16+B17</f>
        <v>4480</v>
      </c>
      <c r="C18" s="116">
        <f>+C14+C16+C17</f>
        <v>5670</v>
      </c>
      <c r="D18" s="116">
        <f>+D14+D16+D17</f>
        <v>6250</v>
      </c>
      <c r="E18" s="116">
        <f>+E14+E16+E17</f>
        <v>6680</v>
      </c>
      <c r="F18" s="118" t="s">
        <v>23</v>
      </c>
      <c r="G18" s="116" t="s">
        <v>21</v>
      </c>
      <c r="H18" s="116">
        <f>+H14+H16+H17</f>
        <v>10550</v>
      </c>
      <c r="I18" s="116">
        <f>+I14+I16+I17</f>
        <v>10350</v>
      </c>
      <c r="J18" s="116">
        <f>+J14+J16+J17</f>
        <v>10200</v>
      </c>
      <c r="K18" s="118" t="s">
        <v>23</v>
      </c>
      <c r="L18" s="118" t="s">
        <v>23</v>
      </c>
      <c r="M18" s="118" t="s">
        <v>23</v>
      </c>
    </row>
    <row r="19" spans="1:16" s="67" customFormat="1" ht="22.5" customHeight="1" thickBot="1">
      <c r="A19" s="68" t="s">
        <v>20</v>
      </c>
      <c r="B19" s="117"/>
      <c r="C19" s="117"/>
      <c r="D19" s="117"/>
      <c r="E19" s="117"/>
      <c r="F19" s="119"/>
      <c r="G19" s="117"/>
      <c r="H19" s="117"/>
      <c r="I19" s="117"/>
      <c r="J19" s="117"/>
      <c r="K19" s="119"/>
      <c r="L19" s="119"/>
      <c r="M19" s="119"/>
      <c r="P19" s="67" t="s">
        <v>36</v>
      </c>
    </row>
    <row r="20" spans="1:16" ht="1.5" customHeight="1" thickBot="1">
      <c r="A20" s="57" t="s">
        <v>30</v>
      </c>
      <c r="B20" s="69">
        <v>730</v>
      </c>
      <c r="C20" s="69">
        <v>970</v>
      </c>
      <c r="D20" s="69">
        <v>1090</v>
      </c>
      <c r="E20" s="69">
        <v>1270</v>
      </c>
      <c r="F20" s="70" t="s">
        <v>23</v>
      </c>
      <c r="G20" s="58" t="s">
        <v>30</v>
      </c>
      <c r="H20" s="71">
        <v>1815</v>
      </c>
      <c r="I20" s="71">
        <v>1815</v>
      </c>
      <c r="J20" s="71">
        <v>1815</v>
      </c>
      <c r="K20" s="114" t="s">
        <v>23</v>
      </c>
      <c r="L20" s="115"/>
    </row>
    <row r="21" spans="1:16" ht="8.25" hidden="1" customHeight="1" thickBot="1">
      <c r="A21" s="57" t="s">
        <v>32</v>
      </c>
      <c r="B21" s="69">
        <f>+B18-B20</f>
        <v>3750</v>
      </c>
      <c r="C21" s="69">
        <f>+C18-C20</f>
        <v>4700</v>
      </c>
      <c r="D21" s="69">
        <f>+D18-D20</f>
        <v>5160</v>
      </c>
      <c r="E21" s="72">
        <f>+E18-E20</f>
        <v>5410</v>
      </c>
      <c r="F21" s="73" t="s">
        <v>23</v>
      </c>
      <c r="G21" s="57" t="s">
        <v>32</v>
      </c>
      <c r="H21" s="69">
        <f>+H18-H20</f>
        <v>8735</v>
      </c>
      <c r="I21" s="69">
        <f>+I18-I20</f>
        <v>8535</v>
      </c>
      <c r="J21" s="69">
        <f>+J18-J20</f>
        <v>8385</v>
      </c>
      <c r="K21" s="114" t="s">
        <v>23</v>
      </c>
      <c r="L21" s="115"/>
    </row>
    <row r="22" spans="1:16" ht="27" customHeight="1">
      <c r="A22" s="74"/>
      <c r="B22" s="75"/>
      <c r="C22" s="75"/>
      <c r="D22" s="75"/>
      <c r="E22" s="75"/>
      <c r="F22" s="75"/>
      <c r="G22" s="74"/>
      <c r="H22" s="75"/>
      <c r="I22" s="75"/>
      <c r="J22" s="75"/>
      <c r="K22" s="76"/>
      <c r="L22" s="76"/>
    </row>
    <row r="23" spans="1:16">
      <c r="A23" s="77"/>
      <c r="G23" s="67"/>
      <c r="K23" s="78" t="s">
        <v>24</v>
      </c>
    </row>
    <row r="24" spans="1:16">
      <c r="K24" s="78" t="s">
        <v>25</v>
      </c>
    </row>
  </sheetData>
  <mergeCells count="26">
    <mergeCell ref="A1:M1"/>
    <mergeCell ref="A2:M2"/>
    <mergeCell ref="A4:M4"/>
    <mergeCell ref="A6:A8"/>
    <mergeCell ref="D6:D7"/>
    <mergeCell ref="G6:G8"/>
    <mergeCell ref="H6:J7"/>
    <mergeCell ref="K6:M7"/>
    <mergeCell ref="B18:B19"/>
    <mergeCell ref="C18:C19"/>
    <mergeCell ref="D18:D19"/>
    <mergeCell ref="E18:E19"/>
    <mergeCell ref="F18:F19"/>
    <mergeCell ref="M18:M19"/>
    <mergeCell ref="F15:F17"/>
    <mergeCell ref="K15:K17"/>
    <mergeCell ref="L15:L17"/>
    <mergeCell ref="M15:M17"/>
    <mergeCell ref="G18:G19"/>
    <mergeCell ref="K20:L20"/>
    <mergeCell ref="K21:L21"/>
    <mergeCell ref="H18:H19"/>
    <mergeCell ref="I18:I19"/>
    <mergeCell ref="J18:J19"/>
    <mergeCell ref="K18:K19"/>
    <mergeCell ref="L18:L1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A7" workbookViewId="0">
      <selection activeCell="E23" sqref="E23"/>
    </sheetView>
  </sheetViews>
  <sheetFormatPr defaultRowHeight="15"/>
  <cols>
    <col min="1" max="1" width="23.7109375" customWidth="1"/>
    <col min="2" max="2" width="10.85546875" customWidth="1"/>
    <col min="3" max="3" width="11" customWidth="1"/>
    <col min="4" max="4" width="10.7109375" customWidth="1"/>
    <col min="5" max="5" width="10.5703125" customWidth="1"/>
    <col min="6" max="6" width="9.42578125" customWidth="1"/>
    <col min="7" max="7" width="8.85546875" customWidth="1"/>
    <col min="8" max="8" width="25.5703125" customWidth="1"/>
    <col min="9" max="9" width="9.85546875" customWidth="1"/>
    <col min="10" max="10" width="10.28515625" customWidth="1"/>
    <col min="11" max="11" width="11.42578125" customWidth="1"/>
    <col min="12" max="12" width="10.28515625" customWidth="1"/>
    <col min="13" max="13" width="9.85546875" customWidth="1"/>
    <col min="14" max="14" width="11.28515625" customWidth="1"/>
  </cols>
  <sheetData>
    <row r="1" spans="1:14" ht="26.2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s="3" customFormat="1" ht="28.5" customHeight="1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s="4" customFormat="1" ht="30.75" customHeight="1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8.25" customHeight="1"/>
    <row r="5" spans="1:14" ht="27.75" customHeight="1">
      <c r="A5" s="85" t="s">
        <v>40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15.75" thickBot="1"/>
    <row r="7" spans="1:14" s="6" customFormat="1" ht="31.5" customHeight="1">
      <c r="A7" s="93" t="s">
        <v>31</v>
      </c>
      <c r="B7" s="5" t="s">
        <v>2</v>
      </c>
      <c r="C7" s="5" t="s">
        <v>27</v>
      </c>
      <c r="D7" s="96" t="s">
        <v>34</v>
      </c>
      <c r="E7" s="5" t="s">
        <v>35</v>
      </c>
      <c r="F7" s="96" t="s">
        <v>4</v>
      </c>
      <c r="G7" s="96" t="s">
        <v>41</v>
      </c>
      <c r="H7" s="93" t="s">
        <v>31</v>
      </c>
      <c r="I7" s="104" t="s">
        <v>6</v>
      </c>
      <c r="J7" s="105"/>
      <c r="K7" s="105"/>
      <c r="L7" s="98" t="s">
        <v>7</v>
      </c>
      <c r="M7" s="99"/>
      <c r="N7" s="100"/>
    </row>
    <row r="8" spans="1:14" s="6" customFormat="1" ht="31.5" customHeight="1" thickBot="1">
      <c r="A8" s="94"/>
      <c r="B8" s="7" t="s">
        <v>26</v>
      </c>
      <c r="C8" s="7" t="s">
        <v>33</v>
      </c>
      <c r="D8" s="97"/>
      <c r="E8" s="7" t="s">
        <v>3</v>
      </c>
      <c r="F8" s="97"/>
      <c r="G8" s="97"/>
      <c r="H8" s="94"/>
      <c r="I8" s="106"/>
      <c r="J8" s="107"/>
      <c r="K8" s="107"/>
      <c r="L8" s="101"/>
      <c r="M8" s="102"/>
      <c r="N8" s="103"/>
    </row>
    <row r="9" spans="1:14" s="6" customFormat="1" ht="42.75" customHeight="1" thickBot="1">
      <c r="A9" s="95"/>
      <c r="B9" s="8"/>
      <c r="C9" s="8"/>
      <c r="D9" s="8"/>
      <c r="E9" s="8"/>
      <c r="F9" s="8"/>
      <c r="G9" s="8"/>
      <c r="H9" s="95"/>
      <c r="I9" s="9" t="s">
        <v>15</v>
      </c>
      <c r="J9" s="8" t="s">
        <v>16</v>
      </c>
      <c r="K9" s="24" t="s">
        <v>28</v>
      </c>
      <c r="L9" s="8" t="s">
        <v>15</v>
      </c>
      <c r="M9" s="8" t="s">
        <v>16</v>
      </c>
      <c r="N9" s="24" t="s">
        <v>28</v>
      </c>
    </row>
    <row r="10" spans="1:14" s="1" customFormat="1" ht="31.5" customHeight="1" thickBot="1">
      <c r="A10" s="27" t="s">
        <v>8</v>
      </c>
      <c r="B10" s="26">
        <v>800</v>
      </c>
      <c r="C10" s="26">
        <v>1050</v>
      </c>
      <c r="D10" s="26">
        <v>1150</v>
      </c>
      <c r="E10" s="26">
        <v>1400</v>
      </c>
      <c r="F10" s="20">
        <v>1660</v>
      </c>
      <c r="G10" s="20">
        <v>1660</v>
      </c>
      <c r="H10" s="14" t="s">
        <v>11</v>
      </c>
      <c r="I10" s="25">
        <v>1830</v>
      </c>
      <c r="J10" s="25">
        <v>1750</v>
      </c>
      <c r="K10" s="25">
        <v>1700</v>
      </c>
      <c r="L10" s="25">
        <v>1830</v>
      </c>
      <c r="M10" s="25">
        <v>1750</v>
      </c>
      <c r="N10" s="25">
        <v>1700</v>
      </c>
    </row>
    <row r="11" spans="1:14" s="1" customFormat="1" ht="31.5" customHeight="1" thickBot="1">
      <c r="A11" s="27" t="s">
        <v>9</v>
      </c>
      <c r="B11" s="25">
        <v>1750</v>
      </c>
      <c r="C11" s="25">
        <f>2150+150</f>
        <v>2300</v>
      </c>
      <c r="D11" s="25">
        <v>2300</v>
      </c>
      <c r="E11" s="25">
        <v>2300</v>
      </c>
      <c r="F11" s="25">
        <v>2690</v>
      </c>
      <c r="G11" s="25">
        <v>2690</v>
      </c>
      <c r="H11" s="10" t="s">
        <v>12</v>
      </c>
      <c r="I11" s="25">
        <v>120</v>
      </c>
      <c r="J11" s="25" t="s">
        <v>22</v>
      </c>
      <c r="K11" s="25" t="s">
        <v>22</v>
      </c>
      <c r="L11" s="25">
        <v>120</v>
      </c>
      <c r="M11" s="25" t="s">
        <v>22</v>
      </c>
      <c r="N11" s="25" t="s">
        <v>22</v>
      </c>
    </row>
    <row r="12" spans="1:14" s="1" customFormat="1" ht="36" customHeight="1" thickBot="1">
      <c r="A12" s="28" t="s">
        <v>29</v>
      </c>
      <c r="B12" s="25">
        <v>1000</v>
      </c>
      <c r="C12" s="25">
        <v>1150</v>
      </c>
      <c r="D12" s="25">
        <v>1450</v>
      </c>
      <c r="E12" s="81">
        <v>1490</v>
      </c>
      <c r="F12" s="81">
        <v>1900</v>
      </c>
      <c r="G12" s="81">
        <v>1900</v>
      </c>
      <c r="H12" s="10" t="s">
        <v>9</v>
      </c>
      <c r="I12" s="25">
        <v>3880</v>
      </c>
      <c r="J12" s="25">
        <v>3880</v>
      </c>
      <c r="K12" s="25">
        <v>3880</v>
      </c>
      <c r="L12" s="25">
        <v>3880</v>
      </c>
      <c r="M12" s="25">
        <v>3880</v>
      </c>
      <c r="N12" s="25">
        <v>3880</v>
      </c>
    </row>
    <row r="13" spans="1:14" s="1" customFormat="1" ht="39" customHeight="1" thickBot="1">
      <c r="A13" s="27" t="s">
        <v>10</v>
      </c>
      <c r="B13" s="25" t="s">
        <v>22</v>
      </c>
      <c r="C13" s="25"/>
      <c r="D13" s="25">
        <v>60</v>
      </c>
      <c r="E13" s="25">
        <v>60</v>
      </c>
      <c r="F13" s="25" t="s">
        <v>22</v>
      </c>
      <c r="G13" s="25" t="s">
        <v>22</v>
      </c>
      <c r="H13" s="23" t="s">
        <v>29</v>
      </c>
      <c r="I13" s="81">
        <v>2010</v>
      </c>
      <c r="J13" s="81">
        <v>2010</v>
      </c>
      <c r="K13" s="81">
        <v>2010</v>
      </c>
      <c r="L13" s="81">
        <v>2010</v>
      </c>
      <c r="M13" s="81">
        <v>2010</v>
      </c>
      <c r="N13" s="81">
        <v>2010</v>
      </c>
    </row>
    <row r="14" spans="1:14" s="1" customFormat="1" ht="31.5" customHeight="1" thickBot="1">
      <c r="A14" s="10"/>
      <c r="B14" s="22"/>
      <c r="C14" s="22"/>
      <c r="D14" s="22"/>
      <c r="E14" s="22"/>
      <c r="F14" s="22"/>
      <c r="G14" s="20"/>
      <c r="H14" s="10" t="s">
        <v>13</v>
      </c>
      <c r="I14" s="25">
        <v>610</v>
      </c>
      <c r="J14" s="25">
        <v>610</v>
      </c>
      <c r="K14" s="25">
        <v>610</v>
      </c>
      <c r="L14" s="25">
        <v>610</v>
      </c>
      <c r="M14" s="25">
        <v>610</v>
      </c>
      <c r="N14" s="25">
        <v>610</v>
      </c>
    </row>
    <row r="15" spans="1:14" s="1" customFormat="1" ht="31.5" customHeight="1" thickBot="1">
      <c r="A15" s="27" t="s">
        <v>14</v>
      </c>
      <c r="B15" s="18">
        <f t="shared" ref="B15:G15" si="0">SUM(B10:B14)</f>
        <v>3550</v>
      </c>
      <c r="C15" s="18">
        <f t="shared" si="0"/>
        <v>4500</v>
      </c>
      <c r="D15" s="18">
        <f t="shared" si="0"/>
        <v>4960</v>
      </c>
      <c r="E15" s="18">
        <f t="shared" si="0"/>
        <v>5250</v>
      </c>
      <c r="F15" s="18">
        <f t="shared" si="0"/>
        <v>6250</v>
      </c>
      <c r="G15" s="18">
        <f t="shared" si="0"/>
        <v>6250</v>
      </c>
      <c r="H15" s="15"/>
      <c r="I15" s="38">
        <f t="shared" ref="I15:N15" si="1">SUM(I10:I14)</f>
        <v>8450</v>
      </c>
      <c r="J15" s="38">
        <f t="shared" si="1"/>
        <v>8250</v>
      </c>
      <c r="K15" s="38">
        <f t="shared" si="1"/>
        <v>8200</v>
      </c>
      <c r="L15" s="18">
        <f t="shared" si="1"/>
        <v>8450</v>
      </c>
      <c r="M15" s="18">
        <f t="shared" si="1"/>
        <v>8250</v>
      </c>
      <c r="N15" s="18">
        <f t="shared" si="1"/>
        <v>8200</v>
      </c>
    </row>
    <row r="16" spans="1:14" s="1" customFormat="1" ht="10.5" customHeight="1" thickBot="1">
      <c r="A16" s="27"/>
      <c r="B16" s="29"/>
      <c r="C16" s="29"/>
      <c r="D16" s="29"/>
      <c r="E16" s="29"/>
      <c r="F16" s="29"/>
      <c r="G16" s="110" t="s">
        <v>23</v>
      </c>
      <c r="H16" s="30"/>
      <c r="I16" s="39"/>
      <c r="J16" s="39"/>
      <c r="K16" s="39"/>
      <c r="L16" s="113" t="s">
        <v>23</v>
      </c>
      <c r="M16" s="88" t="s">
        <v>23</v>
      </c>
      <c r="N16" s="88" t="s">
        <v>23</v>
      </c>
    </row>
    <row r="17" spans="1:17" s="1" customFormat="1" ht="31.5" customHeight="1" thickBot="1">
      <c r="A17" s="27" t="s">
        <v>17</v>
      </c>
      <c r="B17" s="25">
        <v>200</v>
      </c>
      <c r="C17" s="25">
        <v>200</v>
      </c>
      <c r="D17" s="25">
        <v>200</v>
      </c>
      <c r="E17" s="32">
        <v>200</v>
      </c>
      <c r="F17" s="83">
        <v>200</v>
      </c>
      <c r="G17" s="144"/>
      <c r="H17" s="16" t="s">
        <v>17</v>
      </c>
      <c r="I17" s="21">
        <v>300</v>
      </c>
      <c r="J17" s="21">
        <v>300</v>
      </c>
      <c r="K17" s="21">
        <v>300</v>
      </c>
      <c r="L17" s="89"/>
      <c r="M17" s="89"/>
      <c r="N17" s="89"/>
    </row>
    <row r="18" spans="1:17" s="1" customFormat="1" ht="31.5" customHeight="1" thickBot="1">
      <c r="A18" s="27" t="s">
        <v>18</v>
      </c>
      <c r="B18" s="25">
        <v>730</v>
      </c>
      <c r="C18" s="25">
        <v>970</v>
      </c>
      <c r="D18" s="25">
        <v>1090</v>
      </c>
      <c r="E18" s="32">
        <v>1270</v>
      </c>
      <c r="F18" s="83">
        <v>1660</v>
      </c>
      <c r="G18" s="145"/>
      <c r="H18" s="17" t="s">
        <v>18</v>
      </c>
      <c r="I18" s="21">
        <v>1820</v>
      </c>
      <c r="J18" s="21">
        <v>1820</v>
      </c>
      <c r="K18" s="31">
        <v>1820</v>
      </c>
      <c r="L18" s="90"/>
      <c r="M18" s="90"/>
      <c r="N18" s="90"/>
    </row>
    <row r="19" spans="1:17" s="19" customFormat="1" ht="31.5" customHeight="1">
      <c r="A19" s="10" t="s">
        <v>19</v>
      </c>
      <c r="B19" s="108">
        <f>+B15+B17+B18</f>
        <v>4480</v>
      </c>
      <c r="C19" s="108">
        <f>+C15+C17+C18</f>
        <v>5670</v>
      </c>
      <c r="D19" s="108">
        <f>+D15+D17+D18</f>
        <v>6250</v>
      </c>
      <c r="E19" s="142">
        <f>+E15+E17+E18</f>
        <v>6720</v>
      </c>
      <c r="F19" s="146">
        <f>+F18+F17+F15</f>
        <v>8110</v>
      </c>
      <c r="G19" s="144" t="s">
        <v>23</v>
      </c>
      <c r="H19" s="108" t="s">
        <v>21</v>
      </c>
      <c r="I19" s="108">
        <f>+I15+I17+I18</f>
        <v>10570</v>
      </c>
      <c r="J19" s="108">
        <f>+J15+J17+J18</f>
        <v>10370</v>
      </c>
      <c r="K19" s="108">
        <f>+K15+K17+K18</f>
        <v>10320</v>
      </c>
      <c r="L19" s="91" t="s">
        <v>23</v>
      </c>
      <c r="M19" s="91" t="s">
        <v>23</v>
      </c>
      <c r="N19" s="91" t="s">
        <v>23</v>
      </c>
    </row>
    <row r="20" spans="1:17" s="19" customFormat="1" ht="31.5" customHeight="1" thickBot="1">
      <c r="A20" s="11" t="s">
        <v>20</v>
      </c>
      <c r="B20" s="109"/>
      <c r="C20" s="109"/>
      <c r="D20" s="109"/>
      <c r="E20" s="143"/>
      <c r="F20" s="146"/>
      <c r="G20" s="145"/>
      <c r="H20" s="109"/>
      <c r="I20" s="109"/>
      <c r="J20" s="109"/>
      <c r="K20" s="109"/>
      <c r="L20" s="92"/>
      <c r="M20" s="92"/>
      <c r="N20" s="92"/>
      <c r="Q20" s="19" t="s">
        <v>36</v>
      </c>
    </row>
    <row r="21" spans="1:17" ht="1.5" customHeight="1" thickBot="1">
      <c r="A21" s="28" t="s">
        <v>30</v>
      </c>
      <c r="B21" s="35">
        <v>730</v>
      </c>
      <c r="C21" s="35">
        <v>970</v>
      </c>
      <c r="D21" s="35">
        <v>1090</v>
      </c>
      <c r="E21" s="35">
        <v>1270</v>
      </c>
      <c r="F21" s="41"/>
      <c r="G21" s="34" t="s">
        <v>23</v>
      </c>
      <c r="H21" s="23" t="s">
        <v>30</v>
      </c>
      <c r="I21" s="37">
        <v>1815</v>
      </c>
      <c r="J21" s="37">
        <v>1815</v>
      </c>
      <c r="K21" s="37">
        <v>1815</v>
      </c>
      <c r="L21" s="111" t="s">
        <v>23</v>
      </c>
      <c r="M21" s="112"/>
    </row>
    <row r="22" spans="1:17" ht="54.75" hidden="1" customHeight="1">
      <c r="A22" s="28" t="s">
        <v>32</v>
      </c>
      <c r="B22" s="35">
        <f>+B19-B21</f>
        <v>3750</v>
      </c>
      <c r="C22" s="35">
        <f>+C19-C21</f>
        <v>4700</v>
      </c>
      <c r="D22" s="35">
        <f>+D19-D21</f>
        <v>5160</v>
      </c>
      <c r="E22" s="36">
        <f>+E19-E21</f>
        <v>5450</v>
      </c>
      <c r="F22" s="82"/>
      <c r="G22" s="33" t="s">
        <v>23</v>
      </c>
      <c r="H22" s="28" t="s">
        <v>32</v>
      </c>
      <c r="I22" s="35">
        <f>+I19-I21</f>
        <v>8755</v>
      </c>
      <c r="J22" s="35">
        <f>+J19-J21</f>
        <v>8555</v>
      </c>
      <c r="K22" s="35">
        <f>+K19-K21</f>
        <v>8505</v>
      </c>
      <c r="L22" s="111" t="s">
        <v>23</v>
      </c>
      <c r="M22" s="112"/>
    </row>
    <row r="23" spans="1:17" ht="54.75" customHeight="1">
      <c r="A23" s="40"/>
      <c r="B23" s="41"/>
      <c r="C23" s="41"/>
      <c r="D23" s="41"/>
      <c r="E23" s="41"/>
      <c r="F23" s="41"/>
      <c r="G23" s="41"/>
      <c r="H23" s="40"/>
      <c r="I23" s="41"/>
      <c r="J23" s="41"/>
      <c r="K23" s="41"/>
      <c r="L23" s="42"/>
      <c r="M23" s="42"/>
    </row>
    <row r="24" spans="1:17" ht="18.75">
      <c r="A24" s="13"/>
      <c r="H24" s="12"/>
      <c r="L24" s="2" t="s">
        <v>24</v>
      </c>
    </row>
    <row r="25" spans="1:17" ht="18.75">
      <c r="L25" s="2" t="s">
        <v>25</v>
      </c>
    </row>
  </sheetData>
  <mergeCells count="30">
    <mergeCell ref="L21:M21"/>
    <mergeCell ref="L22:M22"/>
    <mergeCell ref="G7:G8"/>
    <mergeCell ref="F7:F8"/>
    <mergeCell ref="F19:F20"/>
    <mergeCell ref="I19:I20"/>
    <mergeCell ref="J19:J20"/>
    <mergeCell ref="K19:K20"/>
    <mergeCell ref="L19:L20"/>
    <mergeCell ref="M19:M20"/>
    <mergeCell ref="N19:N20"/>
    <mergeCell ref="G16:G18"/>
    <mergeCell ref="L16:L18"/>
    <mergeCell ref="M16:M18"/>
    <mergeCell ref="N16:N18"/>
    <mergeCell ref="H19:H20"/>
    <mergeCell ref="B19:B20"/>
    <mergeCell ref="C19:C20"/>
    <mergeCell ref="D19:D20"/>
    <mergeCell ref="E19:E20"/>
    <mergeCell ref="G19:G20"/>
    <mergeCell ref="A1:N1"/>
    <mergeCell ref="A2:N2"/>
    <mergeCell ref="A3:N3"/>
    <mergeCell ref="A5:N5"/>
    <mergeCell ref="A7:A9"/>
    <mergeCell ref="D7:D8"/>
    <mergeCell ref="H7:H9"/>
    <mergeCell ref="I7:K8"/>
    <mergeCell ref="L7:N8"/>
  </mergeCells>
  <pageMargins left="0.15748031496062992" right="0.15748031496062992" top="0.31496062992125984" bottom="0.23622047244094491" header="0.23622047244094491" footer="0.1574803149606299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 fee</vt:lpstr>
      <vt:lpstr>Half Fee</vt:lpstr>
      <vt:lpstr>FULL FEE</vt:lpstr>
      <vt:lpstr>Sheet1</vt:lpstr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2026-06-17T06:55:48Z</dcterms:modified>
</cp:coreProperties>
</file>